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95" windowHeight="10920" tabRatio="601" activeTab="0"/>
  </bookViews>
  <sheets>
    <sheet name="Раздел №1-а" sheetId="1" r:id="rId1"/>
    <sheet name="Раздел №1-б" sheetId="2" r:id="rId2"/>
    <sheet name="Раздел №1-в" sheetId="3" r:id="rId3"/>
    <sheet name="Раздел №2" sheetId="4" r:id="rId4"/>
    <sheet name="Раздел №3" sheetId="5" r:id="rId5"/>
    <sheet name="Раздел №4" sheetId="6" r:id="rId6"/>
    <sheet name="Раздел №5" sheetId="7" r:id="rId7"/>
  </sheets>
  <definedNames/>
  <calcPr fullCalcOnLoad="1"/>
</workbook>
</file>

<file path=xl/sharedStrings.xml><?xml version="1.0" encoding="utf-8"?>
<sst xmlns="http://schemas.openxmlformats.org/spreadsheetml/2006/main" count="563" uniqueCount="257">
  <si>
    <t>Фортепиано</t>
  </si>
  <si>
    <t>Инструменты эстрадного оркестра</t>
  </si>
  <si>
    <t>Музыкальный фольклор</t>
  </si>
  <si>
    <t>Живопись</t>
  </si>
  <si>
    <t>Декоративно-прикладное творчество</t>
  </si>
  <si>
    <t>Дизайн</t>
  </si>
  <si>
    <t>Хореографическое творчество</t>
  </si>
  <si>
    <t>Искусство театра</t>
  </si>
  <si>
    <t>Искусство цирка</t>
  </si>
  <si>
    <t>Архитектура</t>
  </si>
  <si>
    <t>Акварельная живопись</t>
  </si>
  <si>
    <t>Искусство балета</t>
  </si>
  <si>
    <t>бюджет</t>
  </si>
  <si>
    <t>внебюджет</t>
  </si>
  <si>
    <t>за счет средств учредителя</t>
  </si>
  <si>
    <t>за счет средств бюджетов других уровней</t>
  </si>
  <si>
    <t>Объем финансовых средств в соответствии с государственным (муниципальным) заданием (тыс.руб.)</t>
  </si>
  <si>
    <t>Объем и источники финансирования повышения квалификации, переподготовки педагогических работников и руководителей</t>
  </si>
  <si>
    <t>наименование</t>
  </si>
  <si>
    <t>единиц</t>
  </si>
  <si>
    <t>рояль</t>
  </si>
  <si>
    <t>пианино</t>
  </si>
  <si>
    <t>скрипка</t>
  </si>
  <si>
    <t>альт</t>
  </si>
  <si>
    <t>виолончель</t>
  </si>
  <si>
    <t>контрабас</t>
  </si>
  <si>
    <t>арфа</t>
  </si>
  <si>
    <t>флейта</t>
  </si>
  <si>
    <t>гобой</t>
  </si>
  <si>
    <t>кларнет</t>
  </si>
  <si>
    <t>валторна</t>
  </si>
  <si>
    <t>труба</t>
  </si>
  <si>
    <t>саксофон</t>
  </si>
  <si>
    <t>фагот</t>
  </si>
  <si>
    <t>туба</t>
  </si>
  <si>
    <t>тромбон</t>
  </si>
  <si>
    <t>баян</t>
  </si>
  <si>
    <t>аккордеон</t>
  </si>
  <si>
    <t>домра</t>
  </si>
  <si>
    <t>балалайка</t>
  </si>
  <si>
    <t>гусли</t>
  </si>
  <si>
    <t>Конкурс (чел.на место)</t>
  </si>
  <si>
    <t>М.П.</t>
  </si>
  <si>
    <t>Принято на обучение (чел.)</t>
  </si>
  <si>
    <t>Дополнительные предпрофессиональные программы (%)</t>
  </si>
  <si>
    <t>Дополнительные общеразвивающие программы (%)</t>
  </si>
  <si>
    <t xml:space="preserve">  Из них имеют образование:</t>
  </si>
  <si>
    <t>Процентное соотношение финансирования реализации дополнительных общеобразовательных программ в рамках государственного (муниципального) задания</t>
  </si>
  <si>
    <t>ударные инструменты</t>
  </si>
  <si>
    <t>национальные инструменты</t>
  </si>
  <si>
    <t xml:space="preserve">Потребность в педагогических кадрах </t>
  </si>
  <si>
    <t>Специальность (фортепиано)</t>
  </si>
  <si>
    <t>Специальность (скрипка)</t>
  </si>
  <si>
    <t>Специальность (альт)</t>
  </si>
  <si>
    <t>Специальность (виолончель)</t>
  </si>
  <si>
    <t>Специальность (контрабас)</t>
  </si>
  <si>
    <t>Специальность (арфа)</t>
  </si>
  <si>
    <t>Специальность (флейта)</t>
  </si>
  <si>
    <t>Специальность (гобой)</t>
  </si>
  <si>
    <t>Специальность (кларнет)</t>
  </si>
  <si>
    <t>Специальность (фагот)</t>
  </si>
  <si>
    <t>Специальность (труба)</t>
  </si>
  <si>
    <t>Специальность (тромбон)</t>
  </si>
  <si>
    <t>Специальность (туба)</t>
  </si>
  <si>
    <t>Специальность (саксофон)</t>
  </si>
  <si>
    <t>Специальность (ударные ин-ты)</t>
  </si>
  <si>
    <t>Специальность (домра)</t>
  </si>
  <si>
    <t>Специальность (балалайка)</t>
  </si>
  <si>
    <t>Специальность (баян)</t>
  </si>
  <si>
    <t>Специальность (аккордеон)</t>
  </si>
  <si>
    <t>Специальность (гитара)</t>
  </si>
  <si>
    <t>Специальность (гусли)</t>
  </si>
  <si>
    <t>Специальность (гармонь)</t>
  </si>
  <si>
    <t>Музыкальная литература</t>
  </si>
  <si>
    <t>Основы актерского мастерства</t>
  </si>
  <si>
    <t>Ритмика/гимнастика</t>
  </si>
  <si>
    <t>Классический танец</t>
  </si>
  <si>
    <t>Народно-сценический танец</t>
  </si>
  <si>
    <t>Компьютерная графика</t>
  </si>
  <si>
    <t>Архитектурно-художественное проектирование</t>
  </si>
  <si>
    <t>Дизайн-проектирование</t>
  </si>
  <si>
    <t>Акробатика</t>
  </si>
  <si>
    <t>Гимнастика</t>
  </si>
  <si>
    <t>Ритмика и танец</t>
  </si>
  <si>
    <t>Жонглирование</t>
  </si>
  <si>
    <t>Рисунок / живопись / композиция</t>
  </si>
  <si>
    <t>Лепка / скульптура</t>
  </si>
  <si>
    <t>Наличие вакансий (ед.)</t>
  </si>
  <si>
    <t>Срок обучения (лет)</t>
  </si>
  <si>
    <t>Подано документов (ед.)</t>
  </si>
  <si>
    <t>высшее профессиональное (чел.)</t>
  </si>
  <si>
    <t>среднее профессиональное (чел.)</t>
  </si>
  <si>
    <t xml:space="preserve">Показатели и результативность реализации дополнительных общеобразовательных программ в области искусств </t>
  </si>
  <si>
    <t xml:space="preserve">Реализация дополнительных общеразвивающих программ в области искусств </t>
  </si>
  <si>
    <t>Специальность (валторна)</t>
  </si>
  <si>
    <t>Наличие потребности в профессиональных специалистах по причине реализации предмета специалистом с непрофильным образованием (чел.)</t>
  </si>
  <si>
    <t>из них по профилю преподаваемого предмета (в области соответствующего вида искусства, чел.)</t>
  </si>
  <si>
    <t xml:space="preserve">Кадровое обеспечение образовательного процесса по дополнительным предпрофессиональным программам в области искусств </t>
  </si>
  <si>
    <t>Хор/Хоровой класс/Основы дирижирования</t>
  </si>
  <si>
    <t>Танец/сценическое движение</t>
  </si>
  <si>
    <t>Объем средств на творческие мероприятия за счет средств учредителя (тыс.руб.)</t>
  </si>
  <si>
    <t>Объем средств на творческие мероприятия за счет средств бюджетов других уровней (тыс.руб.)</t>
  </si>
  <si>
    <t>Объем среднегодовой учебной аудиторной недельной нагрузки с учетом всех видов занятий, согласно учебному плану программы (в часах)</t>
  </si>
  <si>
    <t>Количество учащихся, получивших премии, стипендии и другие выплаты; объем и источники финансирования</t>
  </si>
  <si>
    <t>Объем средств на выплаты поощрительных премий и стипендий за счет средств учредителя (тыс.руб.)</t>
  </si>
  <si>
    <t>Объем средств на выплаты поощрительных премий и стипендий за счет средств бюджетов других уровней (тыс.руб.)</t>
  </si>
  <si>
    <r>
      <rPr>
        <b/>
        <i/>
        <vertAlign val="superscript"/>
        <sz val="10"/>
        <color indexed="8"/>
        <rFont val="Calibri"/>
        <family val="2"/>
      </rPr>
      <t>1</t>
    </r>
    <r>
      <rPr>
        <i/>
        <sz val="10"/>
        <color indexed="8"/>
        <rFont val="Calibri"/>
        <family val="2"/>
      </rPr>
      <t xml:space="preserve"> отчетным периодом является финансовый год</t>
    </r>
  </si>
  <si>
    <t>(наименование образовательного учреждения)</t>
  </si>
  <si>
    <t>Директор образовательного учреждения</t>
  </si>
  <si>
    <t>Конкурс                              (чел. на место)</t>
  </si>
  <si>
    <t>Объем внебюджетных средств, привлеченных образовательным учреждением (тыс.руб.)</t>
  </si>
  <si>
    <t>доля преподавателей и руководителей, прошедших повышение квалификации, от общего количества преподавателей и руководителей (%)</t>
  </si>
  <si>
    <t>Доля учащихся, участвовавших в творческих мероприятиях от общего количества обучающихся в образовательном учреждении  (%)</t>
  </si>
  <si>
    <t>Объем средств на выплаты поощрительных премий и стипендий за счет внебюджетных средств образовательного учреждения, в т.ч. спонсорских средств (тыс.руб.)</t>
  </si>
  <si>
    <t xml:space="preserve">всего           </t>
  </si>
  <si>
    <t>Раздел № 2</t>
  </si>
  <si>
    <t>Раздел № 3</t>
  </si>
  <si>
    <t>Раздел № 4</t>
  </si>
  <si>
    <t>Раздел № 5</t>
  </si>
  <si>
    <t>Общее количество учащихся по предпрофессиональным программам (чел.)</t>
  </si>
  <si>
    <t>Раздел № 1 (а)</t>
  </si>
  <si>
    <t>Раздел № 1 (б)</t>
  </si>
  <si>
    <t>Наименование общеразвивающей программы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</si>
  <si>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</si>
  <si>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</si>
  <si>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</si>
  <si>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</si>
  <si>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</si>
  <si>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</si>
  <si>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</si>
  <si>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</si>
  <si>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</si>
  <si>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</si>
  <si>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</si>
  <si>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Струнные инструменты (всего), в том числе по классам инструментов:</t>
  </si>
  <si>
    <t>Народные инструменты (всего), в том числе по классам инструментов:</t>
  </si>
  <si>
    <t>гитара</t>
  </si>
  <si>
    <t>гармонь</t>
  </si>
  <si>
    <t>Духовые и ударные инструменты (всего), в том числе по классам инструментов:</t>
  </si>
  <si>
    <t>тенор</t>
  </si>
  <si>
    <t>баритон</t>
  </si>
  <si>
    <t>Количество творческих мероприятий, проведенных непосредственно образовательным учреждением, объем и источники финансирования</t>
  </si>
  <si>
    <t>Объем средств на творческие мероприятия за счет внебюджетных средств образовательного учреждения, в т.ч. спонсорских средств (тыс.руб.)</t>
  </si>
  <si>
    <r>
      <t xml:space="preserve">2 </t>
    </r>
    <r>
      <rPr>
        <i/>
        <sz val="10"/>
        <color indexed="8"/>
        <rFont val="Calibri"/>
        <family val="2"/>
      </rPr>
      <t>учитываются учащиеся, участвовавшие  в мероприятиях , проведенных как непосредственно образовательным учреждением, так и другими учреждениями и организациями. Учащийся, принявший участие в нескольких творческих мероприятиях,  считается один раз</t>
    </r>
  </si>
  <si>
    <r>
      <rPr>
        <i/>
        <vertAlign val="superscript"/>
        <sz val="10"/>
        <color indexed="8"/>
        <rFont val="Calibri"/>
        <family val="2"/>
      </rPr>
      <t>3</t>
    </r>
    <r>
      <rPr>
        <i/>
        <sz val="10"/>
        <color indexed="8"/>
        <rFont val="Calibri"/>
        <family val="2"/>
      </rPr>
      <t xml:space="preserve"> к творческим мероприятиям относятся только мероприятия регионального, всероссийского и международного уровней</t>
    </r>
  </si>
  <si>
    <t>за счет внебюджетных средств образовательного учреждения</t>
  </si>
  <si>
    <t>за счет личных средств работника образовательного учреждения</t>
  </si>
  <si>
    <t>Количество преподавателей, привлеченных к реализации учебного процесса (чел.)</t>
  </si>
  <si>
    <r>
      <rPr>
        <b/>
        <i/>
        <vertAlign val="super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 xml:space="preserve"> отчетным периодом является финансовый год</t>
    </r>
  </si>
  <si>
    <t>Количество лауреатов, стипендиатов (чел.)</t>
  </si>
  <si>
    <t>Хоровое пение</t>
  </si>
  <si>
    <t>ВСЕГО:</t>
  </si>
  <si>
    <t>с другими ОВЗ</t>
  </si>
  <si>
    <t>со сложными дефектами</t>
  </si>
  <si>
    <t>с расстройствами аутистического характера</t>
  </si>
  <si>
    <t>с умственной отсталостью</t>
  </si>
  <si>
    <t>с задержкой психического развития</t>
  </si>
  <si>
    <t>с нарушениями опорно-двигательного аппарата</t>
  </si>
  <si>
    <t>с тяжелыми нарушениями речи</t>
  </si>
  <si>
    <t>по зрению</t>
  </si>
  <si>
    <t>по слуху</t>
  </si>
  <si>
    <t>Категория лиц с ОВЗ, инвалидов</t>
  </si>
  <si>
    <t>Сведения об обучающихся</t>
  </si>
  <si>
    <t>(наименование ДШИ)</t>
  </si>
  <si>
    <t>Реализация образовательных программ для лиц с ограниченными возможностями здоровья (ОВЗ), инвалидов</t>
  </si>
  <si>
    <t>Доля преподавателей, прошедших обучение по программам повышения квалификации или переподготовки направленным на работу с инвалидами и лицами с ОВЗ (чел. / % от общего количества преподавателей)</t>
  </si>
  <si>
    <t>Общее количество адаптированных образовательных программ, реализуемых ДШИ (в случае их наличия, ед.)</t>
  </si>
  <si>
    <t>Раздел № 1 (в)</t>
  </si>
  <si>
    <t>2016 г.</t>
  </si>
  <si>
    <t>2017 г.</t>
  </si>
  <si>
    <t>Количество обучающихся (чел.)*</t>
  </si>
  <si>
    <t>* учитываются все лица с ОВЗ и инвалиды, обучающие в ДШИ (как по адаптированным образовательным программам, так и по дополнительным предпрофессиональным и дополнительным общеразвивающим программам в области искусств</t>
  </si>
  <si>
    <t>Сведения о приеме по дополнительным предпрофессиональным программам в области искусств в 2017 году</t>
  </si>
  <si>
    <t>Сведения о приеме по дополнительным общеразвивающим программам в области искусств в 2017 году</t>
  </si>
  <si>
    <r>
      <t xml:space="preserve">Материально-техническое и финансовое обеспечение в 2017 году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</si>
  <si>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Состояние музыкальных инструментов в 2017 году </t>
    </r>
    <r>
      <rPr>
        <b/>
        <vertAlign val="superscript"/>
        <sz val="12"/>
        <color indexed="8"/>
        <rFont val="Arial"/>
        <family val="2"/>
      </rPr>
      <t>1</t>
    </r>
  </si>
  <si>
    <r>
      <t xml:space="preserve">Участие учащихся  в творческих мероприятиях в 2017 году </t>
    </r>
    <r>
      <rPr>
        <b/>
        <vertAlign val="superscript"/>
        <sz val="12"/>
        <color indexed="8"/>
        <rFont val="Arial"/>
        <family val="2"/>
      </rPr>
      <t>1</t>
    </r>
  </si>
  <si>
    <t>Количество приобретенных инструментов в 2017 году (ед.)</t>
  </si>
  <si>
    <t>Средняя заработная плата преподавателей за 2017 год за счет бюджетных и внебюджетных средств (тыс.руб.)</t>
  </si>
  <si>
    <t>Сведения о выпускниках дополнительных предпрофессиональных программ в области искусств в 2017 году</t>
  </si>
  <si>
    <t>Количество выпускников (чел.)</t>
  </si>
  <si>
    <t>Количество учащихся (чел.)</t>
  </si>
  <si>
    <t>Доля  устаревших и подлежащих списанию музыкальных инструментов (%)</t>
  </si>
  <si>
    <t>Количество  устаревших и подлежащих списанию музыкальных инструментов (ед.)</t>
  </si>
  <si>
    <t>Фольклорный ансамбль</t>
  </si>
  <si>
    <t>Сольфеджио / элементарная теория музыки</t>
  </si>
  <si>
    <t>Общее количество учащихся по общеразвивающим программам (без разбивки по программам) (чел.)</t>
  </si>
  <si>
    <t>В области музыкального искусства (всего), в том числе:</t>
  </si>
  <si>
    <t>В области декоративно-прикладного творчества и живописи (всего), в том числе:</t>
  </si>
  <si>
    <t>В области театрального искусства (всего), в том числе:</t>
  </si>
  <si>
    <t>В области хореографического искусства (всего), в том числе:</t>
  </si>
  <si>
    <t>В области дизайна и архитектуры (всего), в том числе:</t>
  </si>
  <si>
    <t>В области циркового искусства (всего), в том числе:</t>
  </si>
  <si>
    <t>Количество преподавателей (чел.)</t>
  </si>
  <si>
    <t>Количество руководителей (чел.)</t>
  </si>
  <si>
    <t>Объем средств (тыс.руб.)</t>
  </si>
  <si>
    <t>гитара (в том числе ее разновидности)</t>
  </si>
  <si>
    <r>
      <t xml:space="preserve">Количество учащихся, участвовавших в творческих 
мероприятиях регионального, всероссийского, международного уровней (чел.) </t>
    </r>
    <r>
      <rPr>
        <vertAlign val="superscript"/>
        <sz val="10"/>
        <color indexed="8"/>
        <rFont val="Calibri"/>
        <family val="2"/>
      </rPr>
      <t>2</t>
    </r>
  </si>
  <si>
    <r>
      <t>Количество творческих мероприятий</t>
    </r>
    <r>
      <rPr>
        <vertAlign val="superscript"/>
        <sz val="10"/>
        <color indexed="8"/>
        <rFont val="Calibri"/>
        <family val="2"/>
      </rPr>
      <t xml:space="preserve"> 3</t>
    </r>
    <r>
      <rPr>
        <sz val="10"/>
        <color indexed="8"/>
        <rFont val="Calibri"/>
        <family val="2"/>
      </rPr>
      <t xml:space="preserve"> (ед.)</t>
    </r>
  </si>
  <si>
    <t>общий конкурс</t>
  </si>
  <si>
    <t>Количество учащихся по видам дополнительных общеобразовательных программ в области искусств на 1 ноября 2017 года</t>
  </si>
  <si>
    <t>Количество инструментов, используемых в учебном процессе</t>
  </si>
  <si>
    <t>всего</t>
  </si>
  <si>
    <t>х</t>
  </si>
  <si>
    <t>Количество инструментов, необходимых для использования в учебном процессе (ед.)</t>
  </si>
  <si>
    <r>
      <t xml:space="preserve">скрипка </t>
    </r>
    <r>
      <rPr>
        <vertAlign val="superscript"/>
        <sz val="10.5"/>
        <color indexed="8"/>
        <rFont val="Calibri"/>
        <family val="2"/>
      </rPr>
      <t>1</t>
    </r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</si>
  <si>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</si>
  <si>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</si>
  <si>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</si>
  <si>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</si>
  <si>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</si>
  <si>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</si>
  <si>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</si>
  <si>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</si>
  <si>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</si>
  <si>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</si>
  <si>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Общее количество учащихся в возрасте от 5 до 18 лет на 1 ноября 2017 года (чел.)</t>
  </si>
  <si>
    <t>Наименования предпрофессиональных программ</t>
  </si>
  <si>
    <t xml:space="preserve">Подано документов (ед.) </t>
  </si>
  <si>
    <t>Наименования  предпрофессиональных программ</t>
  </si>
  <si>
    <t>Количество выпускников, поступивших после окончания ДШИ в образовательные учреждения, реализующие профессиональные ОП в области культуры и искусства (чел.)</t>
  </si>
  <si>
    <r>
      <t xml:space="preserve">1 </t>
    </r>
    <r>
      <rPr>
        <i/>
        <sz val="10"/>
        <color indexed="8"/>
        <rFont val="Calibri"/>
        <family val="2"/>
      </rPr>
      <t>Поля, отмеченные "Х" (в которых указаны музыкальные инструменты), не заполняются</t>
    </r>
  </si>
  <si>
    <t>Муниципальное бюджетное образовательное учреждение дополнительного образования "Детская школа искусств" Октябрьского муниципального района Волгоградской области</t>
  </si>
  <si>
    <t>2</t>
  </si>
  <si>
    <t>0</t>
  </si>
  <si>
    <t>Раннеэстетическое развитие</t>
  </si>
  <si>
    <t>Хоровое пение (фольклорный ансамбль)</t>
  </si>
  <si>
    <t>Эстрадное исполнительство (ансамбль)</t>
  </si>
  <si>
    <t xml:space="preserve">Фортепиано </t>
  </si>
  <si>
    <t>7 лет</t>
  </si>
  <si>
    <t>5 лет</t>
  </si>
  <si>
    <t>Баян</t>
  </si>
  <si>
    <t xml:space="preserve">Баян </t>
  </si>
  <si>
    <t xml:space="preserve">Аккордеон </t>
  </si>
  <si>
    <t xml:space="preserve">Изобразительное искусство </t>
  </si>
  <si>
    <t xml:space="preserve">Гитара </t>
  </si>
  <si>
    <t xml:space="preserve">Духовые инструменты </t>
  </si>
  <si>
    <t xml:space="preserve">Вокал </t>
  </si>
  <si>
    <t>2 года</t>
  </si>
  <si>
    <t>1</t>
  </si>
  <si>
    <t>10</t>
  </si>
  <si>
    <t>6</t>
  </si>
  <si>
    <t>5</t>
  </si>
  <si>
    <t>3</t>
  </si>
  <si>
    <t>7</t>
  </si>
  <si>
    <t>9</t>
  </si>
  <si>
    <t>8</t>
  </si>
  <si>
    <t>4</t>
  </si>
  <si>
    <t>15</t>
  </si>
  <si>
    <t>11</t>
  </si>
  <si>
    <t>11.</t>
  </si>
  <si>
    <t>12.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</si>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</sst>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Calibri"/>
      <family val="2"/>
    </font>
    <font>
      <b/>
      <i/>
      <vertAlign val="superscript"/>
      <sz val="10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color indexed="8"/>
      <name val="Calibri"/>
      <family val="2"/>
    </font>
    <font>
      <vertAlign val="superscript"/>
      <sz val="10.5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1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vertAlign val="superscript"/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sz val="11"/>
      <color indexed="23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vertAlign val="superscript"/>
      <sz val="12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i/>
      <vertAlign val="superscript"/>
      <sz val="12"/>
      <color theme="1"/>
      <name val="Calibri"/>
      <family val="2"/>
    </font>
    <font>
      <b/>
      <sz val="12"/>
      <color theme="1"/>
      <name val="Arial"/>
      <family val="2"/>
    </font>
    <font>
      <i/>
      <sz val="11"/>
      <color rgb="FF0000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sz val="11"/>
      <color theme="1" tint="0.34999001026153564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i/>
      <vertAlign val="superscript"/>
      <sz val="10"/>
      <color theme="1"/>
      <name val="Calibri"/>
      <family val="2"/>
    </font>
    <font>
      <i/>
      <sz val="10"/>
      <color rgb="FF000000"/>
      <name val="Calibri"/>
      <family val="2"/>
    </font>
    <font>
      <b/>
      <sz val="13"/>
      <color theme="1"/>
      <name val="Arial"/>
      <family val="2"/>
    </font>
    <font>
      <i/>
      <vertAlign val="superscript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64" fontId="5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6" fillId="0" borderId="10" xfId="0" applyNumberFormat="1" applyFont="1" applyBorder="1" applyAlignment="1" applyProtection="1">
      <alignment horizontal="center" vertical="center"/>
      <protection locked="0"/>
    </xf>
    <xf numFmtId="49" fontId="76" fillId="0" borderId="10" xfId="0" applyNumberFormat="1" applyFont="1" applyBorder="1" applyAlignment="1" applyProtection="1">
      <alignment horizontal="center" vertical="center"/>
      <protection locked="0"/>
    </xf>
    <xf numFmtId="0" fontId="76" fillId="0" borderId="10" xfId="0" applyNumberFormat="1" applyFont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 wrapText="1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79" fillId="0" borderId="0" xfId="0" applyFont="1" applyBorder="1" applyAlignment="1" applyProtection="1">
      <alignment horizontal="center" vertical="center" wrapText="1"/>
      <protection locked="0"/>
    </xf>
    <xf numFmtId="49" fontId="76" fillId="0" borderId="10" xfId="0" applyNumberFormat="1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75" fillId="0" borderId="0" xfId="0" applyFont="1" applyBorder="1" applyAlignment="1" applyProtection="1">
      <alignment horizontal="center" vertical="center" wrapText="1"/>
      <protection locked="0"/>
    </xf>
    <xf numFmtId="0" fontId="81" fillId="0" borderId="0" xfId="0" applyFont="1" applyBorder="1" applyAlignment="1">
      <alignment vertical="center" wrapText="1"/>
    </xf>
    <xf numFmtId="0" fontId="82" fillId="0" borderId="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vertical="top" wrapText="1"/>
    </xf>
    <xf numFmtId="49" fontId="79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center" vertical="center" textRotation="90" wrapText="1"/>
      <protection/>
    </xf>
    <xf numFmtId="0" fontId="83" fillId="33" borderId="12" xfId="0" applyFont="1" applyFill="1" applyBorder="1" applyAlignment="1" applyProtection="1">
      <alignment horizontal="center" vertical="center" wrapText="1"/>
      <protection/>
    </xf>
    <xf numFmtId="0" fontId="83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2" fillId="0" borderId="11" xfId="0" applyFont="1" applyBorder="1" applyAlignment="1" applyProtection="1">
      <alignment horizontal="left" wrapText="1"/>
      <protection/>
    </xf>
    <xf numFmtId="0" fontId="41" fillId="33" borderId="10" xfId="0" applyFont="1" applyFill="1" applyBorder="1" applyAlignment="1" applyProtection="1">
      <alignment horizontal="left" vertical="center" wrapText="1"/>
      <protection/>
    </xf>
    <xf numFmtId="0" fontId="41" fillId="33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83" fillId="33" borderId="12" xfId="0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textRotation="90" wrapText="1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vertical="top" wrapText="1"/>
      <protection/>
    </xf>
    <xf numFmtId="0" fontId="41" fillId="0" borderId="10" xfId="0" applyFont="1" applyBorder="1" applyAlignment="1" applyProtection="1">
      <alignment horizontal="right"/>
      <protection/>
    </xf>
    <xf numFmtId="0" fontId="84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right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8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wrapText="1"/>
      <protection/>
    </xf>
    <xf numFmtId="0" fontId="66" fillId="0" borderId="10" xfId="0" applyFont="1" applyBorder="1" applyAlignment="1" applyProtection="1">
      <alignment horizontal="right" vertical="center" wrapText="1"/>
      <protection/>
    </xf>
    <xf numFmtId="0" fontId="86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87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6" fillId="0" borderId="10" xfId="0" applyNumberFormat="1" applyFont="1" applyBorder="1" applyAlignment="1" applyProtection="1">
      <alignment horizontal="left" vertical="top" wrapText="1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top"/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right" wrapText="1"/>
      <protection locked="0"/>
    </xf>
    <xf numFmtId="0" fontId="42" fillId="0" borderId="0" xfId="0" applyFont="1" applyFill="1" applyBorder="1" applyAlignment="1" applyProtection="1">
      <alignment wrapText="1"/>
      <protection locked="0"/>
    </xf>
    <xf numFmtId="0" fontId="53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textRotation="90" wrapText="1"/>
      <protection hidden="1"/>
    </xf>
    <xf numFmtId="0" fontId="39" fillId="33" borderId="12" xfId="0" applyFont="1" applyFill="1" applyBorder="1" applyAlignment="1" applyProtection="1">
      <alignment horizontal="center" vertical="center"/>
      <protection hidden="1"/>
    </xf>
    <xf numFmtId="0" fontId="39" fillId="33" borderId="10" xfId="0" applyFont="1" applyFill="1" applyBorder="1" applyAlignment="1" applyProtection="1">
      <alignment horizontal="center" vertical="center" wrapText="1"/>
      <protection hidden="1"/>
    </xf>
    <xf numFmtId="0" fontId="39" fillId="33" borderId="12" xfId="0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Border="1" applyAlignment="1" applyProtection="1">
      <alignment horizontal="center" vertical="center" wrapText="1"/>
      <protection hidden="1"/>
    </xf>
    <xf numFmtId="49" fontId="88" fillId="33" borderId="10" xfId="0" applyNumberFormat="1" applyFont="1" applyFill="1" applyBorder="1" applyAlignment="1" applyProtection="1">
      <alignment horizontal="center" vertical="center"/>
      <protection/>
    </xf>
    <xf numFmtId="0" fontId="88" fillId="33" borderId="10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 wrapText="1"/>
      <protection/>
    </xf>
    <xf numFmtId="0" fontId="43" fillId="0" borderId="15" xfId="0" applyFont="1" applyBorder="1" applyAlignment="1" applyProtection="1">
      <alignment horizontal="center" vertical="center" textRotation="90" wrapText="1"/>
      <protection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39" fillId="33" borderId="15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wrapText="1"/>
      <protection/>
    </xf>
    <xf numFmtId="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left" wrapText="1" indent="2"/>
      <protection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right" wrapText="1"/>
      <protection/>
    </xf>
    <xf numFmtId="0" fontId="13" fillId="0" borderId="17" xfId="0" applyNumberFormat="1" applyFont="1" applyBorder="1" applyAlignment="1" applyProtection="1">
      <alignment horizontal="center" vertical="center" wrapText="1"/>
      <protection hidden="1"/>
    </xf>
    <xf numFmtId="0" fontId="13" fillId="0" borderId="18" xfId="0" applyNumberFormat="1" applyFont="1" applyBorder="1" applyAlignment="1" applyProtection="1">
      <alignment horizontal="center" vertical="center" wrapText="1"/>
      <protection hidden="1"/>
    </xf>
    <xf numFmtId="0" fontId="39" fillId="33" borderId="19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 applyProtection="1">
      <alignment horizontal="center" vertical="center" textRotation="90" wrapText="1"/>
      <protection/>
    </xf>
    <xf numFmtId="0" fontId="39" fillId="33" borderId="20" xfId="0" applyFont="1" applyFill="1" applyBorder="1" applyAlignment="1" applyProtection="1">
      <alignment horizontal="center" vertical="center" wrapText="1"/>
      <protection/>
    </xf>
    <xf numFmtId="0" fontId="39" fillId="33" borderId="21" xfId="0" applyFont="1" applyFill="1" applyBorder="1" applyAlignment="1" applyProtection="1">
      <alignment horizontal="center" vertical="center" wrapText="1"/>
      <protection/>
    </xf>
    <xf numFmtId="0" fontId="39" fillId="33" borderId="22" xfId="0" applyFont="1" applyFill="1" applyBorder="1" applyAlignment="1" applyProtection="1">
      <alignment horizontal="center" vertical="center" wrapText="1"/>
      <protection/>
    </xf>
    <xf numFmtId="0" fontId="43" fillId="0" borderId="23" xfId="0" applyFont="1" applyBorder="1" applyAlignment="1" applyProtection="1">
      <alignment wrapText="1"/>
      <protection/>
    </xf>
    <xf numFmtId="0" fontId="43" fillId="0" borderId="23" xfId="0" applyFont="1" applyBorder="1" applyAlignment="1" applyProtection="1">
      <alignment horizontal="left" wrapText="1" indent="2"/>
      <protection/>
    </xf>
    <xf numFmtId="0" fontId="45" fillId="0" borderId="23" xfId="0" applyFont="1" applyBorder="1" applyAlignment="1" applyProtection="1">
      <alignment horizontal="right" wrapText="1"/>
      <protection/>
    </xf>
    <xf numFmtId="0" fontId="13" fillId="0" borderId="24" xfId="0" applyNumberFormat="1" applyFont="1" applyBorder="1" applyAlignment="1" applyProtection="1">
      <alignment horizontal="center" vertical="center" wrapText="1"/>
      <protection hidden="1"/>
    </xf>
    <xf numFmtId="0" fontId="39" fillId="33" borderId="25" xfId="0" applyFont="1" applyFill="1" applyBorder="1" applyAlignment="1" applyProtection="1">
      <alignment horizontal="center" vertical="center" wrapText="1"/>
      <protection/>
    </xf>
    <xf numFmtId="0" fontId="39" fillId="33" borderId="26" xfId="0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86" fillId="0" borderId="14" xfId="0" applyNumberFormat="1" applyFont="1" applyBorder="1" applyAlignment="1" applyProtection="1">
      <alignment horizontal="center" vertical="center" wrapText="1"/>
      <protection/>
    </xf>
    <xf numFmtId="0" fontId="86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6" xfId="0" applyNumberFormat="1" applyFont="1" applyBorder="1" applyAlignment="1" applyProtection="1">
      <alignment horizontal="center" vertical="center" wrapText="1"/>
      <protection hidden="1"/>
    </xf>
    <xf numFmtId="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Border="1" applyAlignment="1" applyProtection="1">
      <alignment horizontal="center" vertical="center" wrapText="1"/>
      <protection hidden="1"/>
    </xf>
    <xf numFmtId="0" fontId="89" fillId="0" borderId="0" xfId="0" applyFont="1" applyAlignment="1">
      <alignment/>
    </xf>
    <xf numFmtId="4" fontId="84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27" xfId="0" applyFont="1" applyBorder="1" applyAlignment="1" applyProtection="1">
      <alignment horizontal="center" vertical="center" wrapText="1"/>
      <protection/>
    </xf>
    <xf numFmtId="0" fontId="43" fillId="0" borderId="28" xfId="0" applyFont="1" applyBorder="1" applyAlignment="1" applyProtection="1">
      <alignment horizontal="center" vertical="center" wrapText="1"/>
      <protection/>
    </xf>
    <xf numFmtId="0" fontId="43" fillId="0" borderId="29" xfId="0" applyFont="1" applyBorder="1" applyAlignment="1" applyProtection="1">
      <alignment horizontal="center" vertical="center" wrapText="1"/>
      <protection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Border="1" applyAlignment="1" applyProtection="1">
      <alignment horizontal="center" vertical="top" wrapText="1"/>
      <protection locked="0"/>
    </xf>
    <xf numFmtId="0" fontId="11" fillId="0" borderId="13" xfId="0" applyNumberFormat="1" applyFont="1" applyBorder="1" applyAlignment="1" applyProtection="1">
      <alignment horizontal="center" vertical="top" wrapText="1"/>
      <protection locked="0"/>
    </xf>
    <xf numFmtId="0" fontId="11" fillId="0" borderId="32" xfId="0" applyNumberFormat="1" applyFont="1" applyBorder="1" applyAlignment="1" applyProtection="1">
      <alignment horizontal="center" vertical="top" wrapText="1"/>
      <protection locked="0"/>
    </xf>
    <xf numFmtId="0" fontId="11" fillId="0" borderId="33" xfId="0" applyNumberFormat="1" applyFont="1" applyBorder="1" applyAlignment="1" applyProtection="1">
      <alignment horizontal="center" vertical="top" wrapText="1"/>
      <protection locked="0"/>
    </xf>
    <xf numFmtId="0" fontId="11" fillId="0" borderId="20" xfId="0" applyNumberFormat="1" applyFont="1" applyBorder="1" applyAlignment="1" applyProtection="1">
      <alignment horizontal="center" vertical="top" wrapText="1"/>
      <protection locked="0"/>
    </xf>
    <xf numFmtId="0" fontId="11" fillId="0" borderId="34" xfId="0" applyNumberFormat="1" applyFont="1" applyBorder="1" applyAlignment="1" applyProtection="1">
      <alignment horizontal="center" vertical="top" wrapText="1"/>
      <protection locked="0"/>
    </xf>
    <xf numFmtId="0" fontId="11" fillId="0" borderId="11" xfId="0" applyNumberFormat="1" applyFont="1" applyBorder="1" applyAlignment="1" applyProtection="1">
      <alignment horizontal="center" vertical="top" wrapText="1"/>
      <protection locked="0"/>
    </xf>
    <xf numFmtId="0" fontId="11" fillId="0" borderId="35" xfId="0" applyNumberFormat="1" applyFont="1" applyBorder="1" applyAlignment="1" applyProtection="1">
      <alignment horizontal="center" vertical="top" wrapText="1"/>
      <protection locked="0"/>
    </xf>
    <xf numFmtId="0" fontId="11" fillId="0" borderId="36" xfId="0" applyNumberFormat="1" applyFont="1" applyBorder="1" applyAlignment="1" applyProtection="1">
      <alignment horizontal="center" vertical="top" wrapText="1"/>
      <protection locked="0"/>
    </xf>
    <xf numFmtId="0" fontId="11" fillId="0" borderId="21" xfId="0" applyNumberFormat="1" applyFont="1" applyBorder="1" applyAlignment="1" applyProtection="1">
      <alignment horizontal="center" vertical="top" wrapText="1"/>
      <protection locked="0"/>
    </xf>
    <xf numFmtId="0" fontId="11" fillId="0" borderId="37" xfId="0" applyNumberFormat="1" applyFont="1" applyBorder="1" applyAlignment="1" applyProtection="1">
      <alignment horizontal="center" vertical="top" wrapText="1"/>
      <protection locked="0"/>
    </xf>
    <xf numFmtId="0" fontId="11" fillId="0" borderId="38" xfId="0" applyNumberFormat="1" applyFont="1" applyBorder="1" applyAlignment="1" applyProtection="1">
      <alignment horizontal="center" vertical="top" wrapText="1"/>
      <protection locked="0"/>
    </xf>
    <xf numFmtId="0" fontId="43" fillId="0" borderId="39" xfId="0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horizontal="center" vertical="center" wrapText="1"/>
      <protection/>
    </xf>
    <xf numFmtId="0" fontId="43" fillId="0" borderId="41" xfId="0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horizontal="center" vertical="center" wrapText="1"/>
      <protection/>
    </xf>
    <xf numFmtId="0" fontId="43" fillId="0" borderId="43" xfId="0" applyFont="1" applyBorder="1" applyAlignment="1" applyProtection="1">
      <alignment horizontal="center" vertical="center" wrapText="1"/>
      <protection/>
    </xf>
    <xf numFmtId="0" fontId="43" fillId="0" borderId="44" xfId="0" applyFont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 applyProtection="1">
      <alignment horizontal="center" vertical="center" wrapText="1"/>
      <protection/>
    </xf>
    <xf numFmtId="49" fontId="43" fillId="0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45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81" fillId="0" borderId="22" xfId="0" applyFont="1" applyBorder="1" applyAlignment="1" applyProtection="1">
      <alignment horizontal="center" vertical="center" wrapText="1"/>
      <protection/>
    </xf>
    <xf numFmtId="0" fontId="87" fillId="0" borderId="46" xfId="0" applyFont="1" applyBorder="1" applyAlignment="1" applyProtection="1">
      <alignment horizontal="center" vertical="center" wrapText="1"/>
      <protection locked="0"/>
    </xf>
    <xf numFmtId="0" fontId="87" fillId="0" borderId="23" xfId="0" applyFont="1" applyBorder="1" applyAlignment="1" applyProtection="1">
      <alignment horizontal="center" vertical="center" wrapText="1"/>
      <protection locked="0"/>
    </xf>
    <xf numFmtId="0" fontId="87" fillId="0" borderId="24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top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32" xfId="0" applyFont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56" fillId="0" borderId="46" xfId="0" applyNumberFormat="1" applyFont="1" applyBorder="1" applyAlignment="1" applyProtection="1">
      <alignment horizontal="right"/>
      <protection locked="0"/>
    </xf>
    <xf numFmtId="0" fontId="56" fillId="0" borderId="23" xfId="0" applyNumberFormat="1" applyFont="1" applyBorder="1" applyAlignment="1" applyProtection="1">
      <alignment horizontal="right"/>
      <protection locked="0"/>
    </xf>
    <xf numFmtId="0" fontId="56" fillId="0" borderId="24" xfId="0" applyNumberFormat="1" applyFont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3" fillId="0" borderId="46" xfId="0" applyFont="1" applyBorder="1" applyAlignment="1" applyProtection="1">
      <alignment horizontal="center" vertical="center" wrapText="1"/>
      <protection hidden="1"/>
    </xf>
    <xf numFmtId="0" fontId="43" fillId="0" borderId="23" xfId="0" applyFont="1" applyBorder="1" applyAlignment="1" applyProtection="1">
      <alignment horizontal="center" vertical="center" wrapText="1"/>
      <protection hidden="1"/>
    </xf>
    <xf numFmtId="0" fontId="43" fillId="0" borderId="24" xfId="0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52" fillId="0" borderId="46" xfId="0" applyFont="1" applyBorder="1" applyAlignment="1" applyProtection="1">
      <alignment horizontal="center" vertical="top"/>
      <protection hidden="1"/>
    </xf>
    <xf numFmtId="0" fontId="52" fillId="0" borderId="23" xfId="0" applyFont="1" applyBorder="1" applyAlignment="1" applyProtection="1">
      <alignment horizontal="center" vertical="top"/>
      <protection hidden="1"/>
    </xf>
    <xf numFmtId="0" fontId="52" fillId="0" borderId="24" xfId="0" applyFont="1" applyBorder="1" applyAlignment="1" applyProtection="1">
      <alignment horizontal="center" vertical="top"/>
      <protection hidden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textRotation="90" wrapText="1"/>
      <protection hidden="1"/>
    </xf>
    <xf numFmtId="0" fontId="43" fillId="0" borderId="35" xfId="0" applyFont="1" applyBorder="1" applyAlignment="1" applyProtection="1">
      <alignment horizontal="center" vertical="center" textRotation="90" wrapText="1"/>
      <protection hidden="1"/>
    </xf>
    <xf numFmtId="0" fontId="43" fillId="0" borderId="12" xfId="0" applyFont="1" applyBorder="1" applyAlignment="1" applyProtection="1">
      <alignment horizontal="center" vertical="center" textRotation="90" wrapText="1"/>
      <protection hidden="1"/>
    </xf>
    <xf numFmtId="0" fontId="43" fillId="0" borderId="31" xfId="0" applyFont="1" applyBorder="1" applyAlignment="1" applyProtection="1">
      <alignment horizontal="center" vertical="center" wrapText="1"/>
      <protection hidden="1"/>
    </xf>
    <xf numFmtId="0" fontId="43" fillId="0" borderId="45" xfId="0" applyFont="1" applyBorder="1" applyAlignment="1" applyProtection="1">
      <alignment horizontal="center" vertical="center" wrapText="1"/>
      <protection hidden="1"/>
    </xf>
    <xf numFmtId="0" fontId="43" fillId="0" borderId="3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wrapText="1"/>
      <protection locked="0"/>
    </xf>
    <xf numFmtId="0" fontId="90" fillId="0" borderId="0" xfId="0" applyFont="1" applyFill="1" applyBorder="1" applyAlignment="1">
      <alignment horizontal="left" vertical="top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/>
      <protection/>
    </xf>
    <xf numFmtId="49" fontId="42" fillId="0" borderId="10" xfId="0" applyNumberFormat="1" applyFont="1" applyBorder="1" applyAlignment="1" applyProtection="1">
      <alignment horizontal="center" vertical="top" wrapText="1"/>
      <protection locked="0"/>
    </xf>
    <xf numFmtId="0" fontId="52" fillId="0" borderId="11" xfId="0" applyFon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 applyProtection="1">
      <alignment horizontal="center" wrapText="1"/>
      <protection/>
    </xf>
    <xf numFmtId="0" fontId="75" fillId="0" borderId="0" xfId="0" applyFont="1" applyAlignment="1" applyProtection="1">
      <alignment horizontal="left" wrapText="1"/>
      <protection locked="0"/>
    </xf>
    <xf numFmtId="0" fontId="78" fillId="0" borderId="10" xfId="0" applyFont="1" applyBorder="1" applyAlignment="1" applyProtection="1">
      <alignment horizontal="center" vertical="center" textRotation="90" wrapText="1"/>
      <protection/>
    </xf>
    <xf numFmtId="0" fontId="78" fillId="0" borderId="11" xfId="0" applyFont="1" applyBorder="1" applyAlignment="1" applyProtection="1">
      <alignment horizontal="center" vertical="center" textRotation="90" wrapText="1"/>
      <protection/>
    </xf>
    <xf numFmtId="0" fontId="78" fillId="0" borderId="35" xfId="0" applyFont="1" applyBorder="1" applyAlignment="1" applyProtection="1">
      <alignment horizontal="center" vertical="center" textRotation="90" wrapText="1"/>
      <protection/>
    </xf>
    <xf numFmtId="0" fontId="78" fillId="0" borderId="12" xfId="0" applyFont="1" applyBorder="1" applyAlignment="1" applyProtection="1">
      <alignment horizontal="center" vertical="center" textRotation="90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7" fillId="0" borderId="10" xfId="0" applyFont="1" applyBorder="1" applyAlignment="1" applyProtection="1">
      <alignment horizontal="center" vertical="top" wrapText="1"/>
      <protection/>
    </xf>
    <xf numFmtId="0" fontId="76" fillId="0" borderId="46" xfId="0" applyFont="1" applyBorder="1" applyAlignment="1" applyProtection="1">
      <alignment horizontal="center" vertical="center" wrapText="1"/>
      <protection locked="0"/>
    </xf>
    <xf numFmtId="0" fontId="76" fillId="0" borderId="23" xfId="0" applyFont="1" applyBorder="1" applyAlignment="1" applyProtection="1">
      <alignment horizontal="center" vertical="center" wrapText="1"/>
      <protection locked="0"/>
    </xf>
    <xf numFmtId="0" fontId="76" fillId="0" borderId="24" xfId="0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91" fillId="0" borderId="0" xfId="0" applyFont="1" applyBorder="1" applyAlignment="1" applyProtection="1">
      <alignment horizontal="center" vertical="center" wrapText="1"/>
      <protection/>
    </xf>
    <xf numFmtId="0" fontId="76" fillId="0" borderId="12" xfId="0" applyFont="1" applyBorder="1" applyAlignment="1" applyProtection="1">
      <alignment horizontal="center"/>
      <protection locked="0"/>
    </xf>
    <xf numFmtId="0" fontId="85" fillId="0" borderId="10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85" fillId="0" borderId="11" xfId="0" applyFont="1" applyBorder="1" applyAlignment="1" applyProtection="1">
      <alignment horizontal="center" vertical="center" wrapText="1"/>
      <protection/>
    </xf>
    <xf numFmtId="0" fontId="85" fillId="0" borderId="12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top" wrapText="1"/>
      <protection/>
    </xf>
    <xf numFmtId="49" fontId="43" fillId="0" borderId="10" xfId="0" applyNumberFormat="1" applyFont="1" applyBorder="1" applyAlignment="1" applyProtection="1">
      <alignment horizontal="left" vertical="center" wrapText="1"/>
      <protection/>
    </xf>
    <xf numFmtId="0" fontId="81" fillId="0" borderId="0" xfId="0" applyFont="1" applyBorder="1" applyAlignment="1" applyProtection="1">
      <alignment horizontal="center" wrapText="1"/>
      <protection/>
    </xf>
    <xf numFmtId="0" fontId="77" fillId="0" borderId="10" xfId="0" applyFont="1" applyBorder="1" applyAlignment="1" applyProtection="1">
      <alignment horizontal="center" vertical="top"/>
      <protection/>
    </xf>
    <xf numFmtId="0" fontId="76" fillId="0" borderId="32" xfId="0" applyFont="1" applyBorder="1" applyAlignment="1" applyProtection="1">
      <alignment horizontal="center" wrapText="1"/>
      <protection locked="0"/>
    </xf>
    <xf numFmtId="0" fontId="76" fillId="0" borderId="22" xfId="0" applyFont="1" applyBorder="1" applyAlignment="1" applyProtection="1">
      <alignment horizontal="center" wrapText="1"/>
      <protection locked="0"/>
    </xf>
    <xf numFmtId="0" fontId="76" fillId="0" borderId="19" xfId="0" applyFont="1" applyBorder="1" applyAlignment="1" applyProtection="1">
      <alignment horizontal="center" wrapText="1"/>
      <protection locked="0"/>
    </xf>
    <xf numFmtId="0" fontId="78" fillId="0" borderId="11" xfId="0" applyFont="1" applyBorder="1" applyAlignment="1" applyProtection="1">
      <alignment horizontal="center" vertical="center" wrapText="1"/>
      <protection/>
    </xf>
    <xf numFmtId="0" fontId="78" fillId="0" borderId="12" xfId="0" applyFont="1" applyBorder="1" applyAlignment="1" applyProtection="1">
      <alignment horizontal="center" vertical="center"/>
      <protection/>
    </xf>
    <xf numFmtId="0" fontId="92" fillId="0" borderId="0" xfId="0" applyFont="1" applyAlignment="1">
      <alignment horizontal="left" wrapText="1"/>
    </xf>
    <xf numFmtId="0" fontId="79" fillId="0" borderId="0" xfId="0" applyFont="1" applyAlignment="1" applyProtection="1">
      <alignment horizontal="center"/>
      <protection locked="0"/>
    </xf>
    <xf numFmtId="0" fontId="7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166" zoomScaleNormal="166" zoomScalePageLayoutView="90" workbookViewId="0" topLeftCell="A1">
      <selection activeCell="E24" sqref="E24"/>
    </sheetView>
  </sheetViews>
  <sheetFormatPr defaultColWidth="9.140625" defaultRowHeight="15"/>
  <cols>
    <col min="1" max="1" width="11.00390625" style="1" customWidth="1"/>
    <col min="2" max="2" width="21.421875" style="1" customWidth="1"/>
    <col min="3" max="3" width="6.421875" style="1" customWidth="1"/>
    <col min="4" max="4" width="6.00390625" style="1" customWidth="1"/>
    <col min="5" max="5" width="6.140625" style="1" customWidth="1"/>
    <col min="6" max="8" width="8.00390625" style="1" customWidth="1"/>
    <col min="9" max="9" width="21.421875" style="1" customWidth="1"/>
    <col min="10" max="12" width="5.7109375" style="1" customWidth="1"/>
    <col min="13" max="15" width="5.421875" style="1" customWidth="1"/>
    <col min="16" max="18" width="5.7109375" style="1" customWidth="1"/>
    <col min="19" max="19" width="12.7109375" style="1" customWidth="1"/>
    <col min="20" max="20" width="17.57421875" style="1" customWidth="1"/>
    <col min="21" max="16384" width="9.140625" style="1" customWidth="1"/>
  </cols>
  <sheetData>
    <row r="1" spans="1:20" ht="22.5" customHeight="1">
      <c r="A1" s="157" t="s">
        <v>120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ht="26.25" customHeight="1">
      <c r="A2" s="158" t="s">
        <v>92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0" ht="22.5" customHeight="1">
      <c r="A3" s="159" t="s">
        <v>222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</row>
    <row r="4" spans="1:20" ht="15">
      <c r="A4" s="162" t="s">
        <v>107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60.75" customHeight="1" thickBot="1">
      <c r="A5" s="128" t="s">
        <v>216</v>
      </c>
      <c r="B5" s="128" t="s">
        <v>200</v>
      </c>
      <c r="C5" s="128"/>
      <c r="D5" s="128"/>
      <c r="E5" s="128"/>
      <c r="F5" s="128"/>
      <c r="G5" s="128"/>
      <c r="H5" s="128"/>
      <c r="I5" s="127" t="s">
        <v>172</v>
      </c>
      <c r="J5" s="128"/>
      <c r="K5" s="128"/>
      <c r="L5" s="128"/>
      <c r="M5" s="128"/>
      <c r="N5" s="128"/>
      <c r="O5" s="128"/>
      <c r="P5" s="128"/>
      <c r="Q5" s="128"/>
      <c r="R5" s="128"/>
      <c r="S5" s="129" t="s">
        <v>179</v>
      </c>
      <c r="T5" s="129"/>
    </row>
    <row r="6" spans="1:20" ht="63.75" customHeight="1">
      <c r="A6" s="163"/>
      <c r="B6" s="147" t="s">
        <v>119</v>
      </c>
      <c r="C6" s="148"/>
      <c r="D6" s="148"/>
      <c r="E6" s="149"/>
      <c r="F6" s="150" t="s">
        <v>186</v>
      </c>
      <c r="G6" s="151"/>
      <c r="H6" s="152"/>
      <c r="I6" s="155" t="s">
        <v>219</v>
      </c>
      <c r="J6" s="147" t="s">
        <v>218</v>
      </c>
      <c r="K6" s="148"/>
      <c r="L6" s="149"/>
      <c r="M6" s="150" t="s">
        <v>41</v>
      </c>
      <c r="N6" s="151"/>
      <c r="O6" s="152"/>
      <c r="P6" s="130" t="s">
        <v>43</v>
      </c>
      <c r="Q6" s="131"/>
      <c r="R6" s="132"/>
      <c r="S6" s="133" t="s">
        <v>180</v>
      </c>
      <c r="T6" s="153" t="s">
        <v>220</v>
      </c>
    </row>
    <row r="7" spans="1:20" ht="89.25" customHeight="1">
      <c r="A7" s="164"/>
      <c r="B7" s="94" t="s">
        <v>217</v>
      </c>
      <c r="C7" s="48" t="s">
        <v>114</v>
      </c>
      <c r="D7" s="48" t="s">
        <v>12</v>
      </c>
      <c r="E7" s="95" t="s">
        <v>13</v>
      </c>
      <c r="F7" s="106" t="s">
        <v>114</v>
      </c>
      <c r="G7" s="48" t="s">
        <v>12</v>
      </c>
      <c r="H7" s="95" t="s">
        <v>13</v>
      </c>
      <c r="I7" s="156"/>
      <c r="J7" s="106" t="s">
        <v>114</v>
      </c>
      <c r="K7" s="48" t="s">
        <v>12</v>
      </c>
      <c r="L7" s="95" t="s">
        <v>13</v>
      </c>
      <c r="M7" s="106" t="s">
        <v>199</v>
      </c>
      <c r="N7" s="48" t="s">
        <v>12</v>
      </c>
      <c r="O7" s="95" t="s">
        <v>13</v>
      </c>
      <c r="P7" s="106" t="s">
        <v>114</v>
      </c>
      <c r="Q7" s="48" t="s">
        <v>12</v>
      </c>
      <c r="R7" s="95" t="s">
        <v>13</v>
      </c>
      <c r="S7" s="134"/>
      <c r="T7" s="154"/>
    </row>
    <row r="8" spans="1:20" ht="12.75" customHeight="1">
      <c r="A8" s="93">
        <v>1</v>
      </c>
      <c r="B8" s="96">
        <v>2</v>
      </c>
      <c r="C8" s="49">
        <v>3</v>
      </c>
      <c r="D8" s="33">
        <v>4</v>
      </c>
      <c r="E8" s="97">
        <v>5</v>
      </c>
      <c r="F8" s="107">
        <v>6</v>
      </c>
      <c r="G8" s="50">
        <v>7</v>
      </c>
      <c r="H8" s="108">
        <v>8</v>
      </c>
      <c r="I8" s="109">
        <v>9</v>
      </c>
      <c r="J8" s="114">
        <v>10</v>
      </c>
      <c r="K8" s="49">
        <v>11</v>
      </c>
      <c r="L8" s="115">
        <v>12</v>
      </c>
      <c r="M8" s="114">
        <v>13</v>
      </c>
      <c r="N8" s="33">
        <v>14</v>
      </c>
      <c r="O8" s="97">
        <v>15</v>
      </c>
      <c r="P8" s="96">
        <v>16</v>
      </c>
      <c r="Q8" s="33">
        <v>17</v>
      </c>
      <c r="R8" s="97">
        <v>18</v>
      </c>
      <c r="S8" s="105">
        <v>19</v>
      </c>
      <c r="T8" s="49">
        <v>20</v>
      </c>
    </row>
    <row r="9" spans="1:20" ht="15">
      <c r="A9" s="135">
        <v>220</v>
      </c>
      <c r="B9" s="98" t="s">
        <v>0</v>
      </c>
      <c r="C9" s="46"/>
      <c r="D9" s="46"/>
      <c r="E9" s="99"/>
      <c r="F9" s="138">
        <v>220</v>
      </c>
      <c r="G9" s="141">
        <v>217</v>
      </c>
      <c r="H9" s="144">
        <v>3</v>
      </c>
      <c r="I9" s="110" t="s">
        <v>0</v>
      </c>
      <c r="J9" s="116"/>
      <c r="K9" s="46"/>
      <c r="L9" s="99"/>
      <c r="M9" s="123">
        <f aca="true" t="shared" si="0" ref="M9:O10">IF(P9&gt;0,J9/P9,J9)</f>
        <v>0</v>
      </c>
      <c r="N9" s="70">
        <f t="shared" si="0"/>
        <v>0</v>
      </c>
      <c r="O9" s="124">
        <f t="shared" si="0"/>
        <v>0</v>
      </c>
      <c r="P9" s="116"/>
      <c r="Q9" s="46"/>
      <c r="R9" s="99"/>
      <c r="S9" s="121"/>
      <c r="T9" s="46"/>
    </row>
    <row r="10" spans="1:20" ht="39">
      <c r="A10" s="136"/>
      <c r="B10" s="98" t="s">
        <v>134</v>
      </c>
      <c r="C10" s="46"/>
      <c r="D10" s="46"/>
      <c r="E10" s="99"/>
      <c r="F10" s="139"/>
      <c r="G10" s="142"/>
      <c r="H10" s="145"/>
      <c r="I10" s="110" t="s">
        <v>134</v>
      </c>
      <c r="J10" s="116"/>
      <c r="K10" s="46"/>
      <c r="L10" s="99"/>
      <c r="M10" s="123">
        <f t="shared" si="0"/>
        <v>0</v>
      </c>
      <c r="N10" s="70">
        <f t="shared" si="0"/>
        <v>0</v>
      </c>
      <c r="O10" s="124">
        <f t="shared" si="0"/>
        <v>0</v>
      </c>
      <c r="P10" s="116"/>
      <c r="Q10" s="46"/>
      <c r="R10" s="99"/>
      <c r="S10" s="121"/>
      <c r="T10" s="46"/>
    </row>
    <row r="11" spans="1:20" ht="15" customHeight="1">
      <c r="A11" s="136"/>
      <c r="B11" s="100" t="s">
        <v>22</v>
      </c>
      <c r="C11" s="46"/>
      <c r="D11" s="46"/>
      <c r="E11" s="99"/>
      <c r="F11" s="139"/>
      <c r="G11" s="142"/>
      <c r="H11" s="145"/>
      <c r="I11" s="111" t="s">
        <v>205</v>
      </c>
      <c r="J11" s="117" t="s">
        <v>203</v>
      </c>
      <c r="K11" s="66" t="s">
        <v>203</v>
      </c>
      <c r="L11" s="118" t="s">
        <v>203</v>
      </c>
      <c r="M11" s="117" t="s">
        <v>203</v>
      </c>
      <c r="N11" s="66" t="s">
        <v>203</v>
      </c>
      <c r="O11" s="118" t="s">
        <v>203</v>
      </c>
      <c r="P11" s="116"/>
      <c r="Q11" s="46"/>
      <c r="R11" s="99"/>
      <c r="S11" s="121"/>
      <c r="T11" s="46"/>
    </row>
    <row r="12" spans="1:20" ht="15">
      <c r="A12" s="136"/>
      <c r="B12" s="100" t="s">
        <v>23</v>
      </c>
      <c r="C12" s="46"/>
      <c r="D12" s="46"/>
      <c r="E12" s="99"/>
      <c r="F12" s="139"/>
      <c r="G12" s="142"/>
      <c r="H12" s="145"/>
      <c r="I12" s="111" t="s">
        <v>23</v>
      </c>
      <c r="J12" s="117" t="s">
        <v>203</v>
      </c>
      <c r="K12" s="66" t="s">
        <v>203</v>
      </c>
      <c r="L12" s="118" t="s">
        <v>203</v>
      </c>
      <c r="M12" s="117" t="s">
        <v>203</v>
      </c>
      <c r="N12" s="66" t="s">
        <v>203</v>
      </c>
      <c r="O12" s="118" t="s">
        <v>203</v>
      </c>
      <c r="P12" s="116"/>
      <c r="Q12" s="46"/>
      <c r="R12" s="99"/>
      <c r="S12" s="121"/>
      <c r="T12" s="46"/>
    </row>
    <row r="13" spans="1:20" s="2" customFormat="1" ht="15">
      <c r="A13" s="136"/>
      <c r="B13" s="100" t="s">
        <v>24</v>
      </c>
      <c r="C13" s="46"/>
      <c r="D13" s="46"/>
      <c r="E13" s="99"/>
      <c r="F13" s="139"/>
      <c r="G13" s="142"/>
      <c r="H13" s="145"/>
      <c r="I13" s="111" t="s">
        <v>24</v>
      </c>
      <c r="J13" s="117" t="s">
        <v>203</v>
      </c>
      <c r="K13" s="66" t="s">
        <v>203</v>
      </c>
      <c r="L13" s="118" t="s">
        <v>203</v>
      </c>
      <c r="M13" s="117" t="s">
        <v>203</v>
      </c>
      <c r="N13" s="66" t="s">
        <v>203</v>
      </c>
      <c r="O13" s="118" t="s">
        <v>203</v>
      </c>
      <c r="P13" s="116"/>
      <c r="Q13" s="46"/>
      <c r="R13" s="99"/>
      <c r="S13" s="121"/>
      <c r="T13" s="46"/>
    </row>
    <row r="14" spans="1:20" s="2" customFormat="1" ht="15">
      <c r="A14" s="136"/>
      <c r="B14" s="100" t="s">
        <v>25</v>
      </c>
      <c r="C14" s="46"/>
      <c r="D14" s="46"/>
      <c r="E14" s="99"/>
      <c r="F14" s="139"/>
      <c r="G14" s="142"/>
      <c r="H14" s="145"/>
      <c r="I14" s="111" t="s">
        <v>25</v>
      </c>
      <c r="J14" s="117" t="s">
        <v>203</v>
      </c>
      <c r="K14" s="66" t="s">
        <v>203</v>
      </c>
      <c r="L14" s="118" t="s">
        <v>203</v>
      </c>
      <c r="M14" s="117" t="s">
        <v>203</v>
      </c>
      <c r="N14" s="66" t="s">
        <v>203</v>
      </c>
      <c r="O14" s="118" t="s">
        <v>203</v>
      </c>
      <c r="P14" s="116"/>
      <c r="Q14" s="46"/>
      <c r="R14" s="99"/>
      <c r="S14" s="121"/>
      <c r="T14" s="46"/>
    </row>
    <row r="15" spans="1:20" s="2" customFormat="1" ht="15">
      <c r="A15" s="136"/>
      <c r="B15" s="100" t="s">
        <v>26</v>
      </c>
      <c r="C15" s="46"/>
      <c r="D15" s="46"/>
      <c r="E15" s="99"/>
      <c r="F15" s="139"/>
      <c r="G15" s="142"/>
      <c r="H15" s="145"/>
      <c r="I15" s="111" t="s">
        <v>26</v>
      </c>
      <c r="J15" s="117" t="s">
        <v>203</v>
      </c>
      <c r="K15" s="66" t="s">
        <v>203</v>
      </c>
      <c r="L15" s="118" t="s">
        <v>203</v>
      </c>
      <c r="M15" s="117" t="s">
        <v>203</v>
      </c>
      <c r="N15" s="66" t="s">
        <v>203</v>
      </c>
      <c r="O15" s="118" t="s">
        <v>203</v>
      </c>
      <c r="P15" s="116"/>
      <c r="Q15" s="46"/>
      <c r="R15" s="99"/>
      <c r="S15" s="121"/>
      <c r="T15" s="46"/>
    </row>
    <row r="16" spans="1:20" ht="39">
      <c r="A16" s="136"/>
      <c r="B16" s="98" t="s">
        <v>135</v>
      </c>
      <c r="C16" s="46"/>
      <c r="D16" s="46"/>
      <c r="E16" s="99"/>
      <c r="F16" s="139"/>
      <c r="G16" s="142"/>
      <c r="H16" s="145"/>
      <c r="I16" s="110" t="s">
        <v>135</v>
      </c>
      <c r="J16" s="116"/>
      <c r="K16" s="46"/>
      <c r="L16" s="99"/>
      <c r="M16" s="123">
        <f>IF(P16&gt;0,J16/P16,J16)</f>
        <v>0</v>
      </c>
      <c r="N16" s="70">
        <f>IF(Q16&gt;0,K16/Q16,K16)</f>
        <v>0</v>
      </c>
      <c r="O16" s="124">
        <f>IF(R16&gt;0,L16/R16,L16)</f>
        <v>0</v>
      </c>
      <c r="P16" s="116"/>
      <c r="Q16" s="46"/>
      <c r="R16" s="99"/>
      <c r="S16" s="121"/>
      <c r="T16" s="46"/>
    </row>
    <row r="17" spans="1:20" ht="15">
      <c r="A17" s="136"/>
      <c r="B17" s="100" t="s">
        <v>38</v>
      </c>
      <c r="C17" s="46"/>
      <c r="D17" s="46"/>
      <c r="E17" s="99"/>
      <c r="F17" s="139"/>
      <c r="G17" s="142"/>
      <c r="H17" s="145"/>
      <c r="I17" s="111" t="s">
        <v>38</v>
      </c>
      <c r="J17" s="117" t="s">
        <v>203</v>
      </c>
      <c r="K17" s="66" t="s">
        <v>203</v>
      </c>
      <c r="L17" s="118" t="s">
        <v>203</v>
      </c>
      <c r="M17" s="117" t="s">
        <v>203</v>
      </c>
      <c r="N17" s="66" t="s">
        <v>203</v>
      </c>
      <c r="O17" s="118" t="s">
        <v>203</v>
      </c>
      <c r="P17" s="116"/>
      <c r="Q17" s="46"/>
      <c r="R17" s="99"/>
      <c r="S17" s="121"/>
      <c r="T17" s="46"/>
    </row>
    <row r="18" spans="1:20" ht="15">
      <c r="A18" s="136"/>
      <c r="B18" s="100" t="s">
        <v>39</v>
      </c>
      <c r="C18" s="46"/>
      <c r="D18" s="46"/>
      <c r="E18" s="99"/>
      <c r="F18" s="139"/>
      <c r="G18" s="142"/>
      <c r="H18" s="145"/>
      <c r="I18" s="111" t="s">
        <v>39</v>
      </c>
      <c r="J18" s="117" t="s">
        <v>203</v>
      </c>
      <c r="K18" s="66" t="s">
        <v>203</v>
      </c>
      <c r="L18" s="118" t="s">
        <v>203</v>
      </c>
      <c r="M18" s="117" t="s">
        <v>203</v>
      </c>
      <c r="N18" s="66" t="s">
        <v>203</v>
      </c>
      <c r="O18" s="118" t="s">
        <v>203</v>
      </c>
      <c r="P18" s="116"/>
      <c r="Q18" s="46"/>
      <c r="R18" s="99"/>
      <c r="S18" s="121"/>
      <c r="T18" s="46"/>
    </row>
    <row r="19" spans="1:20" ht="15">
      <c r="A19" s="136"/>
      <c r="B19" s="100" t="s">
        <v>36</v>
      </c>
      <c r="C19" s="46"/>
      <c r="D19" s="46"/>
      <c r="E19" s="99"/>
      <c r="F19" s="139"/>
      <c r="G19" s="142"/>
      <c r="H19" s="145"/>
      <c r="I19" s="111" t="s">
        <v>36</v>
      </c>
      <c r="J19" s="117" t="s">
        <v>203</v>
      </c>
      <c r="K19" s="66" t="s">
        <v>203</v>
      </c>
      <c r="L19" s="118" t="s">
        <v>203</v>
      </c>
      <c r="M19" s="117" t="s">
        <v>203</v>
      </c>
      <c r="N19" s="66" t="s">
        <v>203</v>
      </c>
      <c r="O19" s="118" t="s">
        <v>203</v>
      </c>
      <c r="P19" s="116"/>
      <c r="Q19" s="46"/>
      <c r="R19" s="99"/>
      <c r="S19" s="121"/>
      <c r="T19" s="46"/>
    </row>
    <row r="20" spans="1:20" ht="15">
      <c r="A20" s="136"/>
      <c r="B20" s="100" t="s">
        <v>37</v>
      </c>
      <c r="C20" s="46"/>
      <c r="D20" s="46"/>
      <c r="E20" s="99"/>
      <c r="F20" s="139"/>
      <c r="G20" s="142"/>
      <c r="H20" s="145"/>
      <c r="I20" s="111" t="s">
        <v>37</v>
      </c>
      <c r="J20" s="117" t="s">
        <v>203</v>
      </c>
      <c r="K20" s="66" t="s">
        <v>203</v>
      </c>
      <c r="L20" s="118" t="s">
        <v>203</v>
      </c>
      <c r="M20" s="117" t="s">
        <v>203</v>
      </c>
      <c r="N20" s="66" t="s">
        <v>203</v>
      </c>
      <c r="O20" s="118" t="s">
        <v>203</v>
      </c>
      <c r="P20" s="116"/>
      <c r="Q20" s="46"/>
      <c r="R20" s="99"/>
      <c r="S20" s="121"/>
      <c r="T20" s="46"/>
    </row>
    <row r="21" spans="1:20" ht="15">
      <c r="A21" s="136"/>
      <c r="B21" s="100" t="s">
        <v>136</v>
      </c>
      <c r="C21" s="46"/>
      <c r="D21" s="46"/>
      <c r="E21" s="99"/>
      <c r="F21" s="139"/>
      <c r="G21" s="142"/>
      <c r="H21" s="145"/>
      <c r="I21" s="111" t="s">
        <v>136</v>
      </c>
      <c r="J21" s="117" t="s">
        <v>203</v>
      </c>
      <c r="K21" s="66" t="s">
        <v>203</v>
      </c>
      <c r="L21" s="118" t="s">
        <v>203</v>
      </c>
      <c r="M21" s="117" t="s">
        <v>203</v>
      </c>
      <c r="N21" s="66" t="s">
        <v>203</v>
      </c>
      <c r="O21" s="118" t="s">
        <v>203</v>
      </c>
      <c r="P21" s="116"/>
      <c r="Q21" s="46"/>
      <c r="R21" s="99"/>
      <c r="S21" s="121"/>
      <c r="T21" s="46"/>
    </row>
    <row r="22" spans="1:20" ht="15">
      <c r="A22" s="136"/>
      <c r="B22" s="100" t="s">
        <v>40</v>
      </c>
      <c r="C22" s="46"/>
      <c r="D22" s="46"/>
      <c r="E22" s="99"/>
      <c r="F22" s="139"/>
      <c r="G22" s="142"/>
      <c r="H22" s="145"/>
      <c r="I22" s="111" t="s">
        <v>40</v>
      </c>
      <c r="J22" s="117" t="s">
        <v>203</v>
      </c>
      <c r="K22" s="66" t="s">
        <v>203</v>
      </c>
      <c r="L22" s="118" t="s">
        <v>203</v>
      </c>
      <c r="M22" s="117" t="s">
        <v>203</v>
      </c>
      <c r="N22" s="66" t="s">
        <v>203</v>
      </c>
      <c r="O22" s="118" t="s">
        <v>203</v>
      </c>
      <c r="P22" s="116"/>
      <c r="Q22" s="46"/>
      <c r="R22" s="99"/>
      <c r="S22" s="121"/>
      <c r="T22" s="46"/>
    </row>
    <row r="23" spans="1:20" ht="15">
      <c r="A23" s="136"/>
      <c r="B23" s="100" t="s">
        <v>137</v>
      </c>
      <c r="C23" s="46"/>
      <c r="D23" s="46"/>
      <c r="E23" s="99"/>
      <c r="F23" s="139"/>
      <c r="G23" s="142"/>
      <c r="H23" s="145"/>
      <c r="I23" s="111" t="s">
        <v>137</v>
      </c>
      <c r="J23" s="117" t="s">
        <v>203</v>
      </c>
      <c r="K23" s="66" t="s">
        <v>203</v>
      </c>
      <c r="L23" s="118" t="s">
        <v>203</v>
      </c>
      <c r="M23" s="117" t="s">
        <v>203</v>
      </c>
      <c r="N23" s="66" t="s">
        <v>203</v>
      </c>
      <c r="O23" s="118" t="s">
        <v>203</v>
      </c>
      <c r="P23" s="116"/>
      <c r="Q23" s="46"/>
      <c r="R23" s="99"/>
      <c r="S23" s="121"/>
      <c r="T23" s="46"/>
    </row>
    <row r="24" spans="1:20" ht="15">
      <c r="A24" s="136"/>
      <c r="B24" s="98" t="s">
        <v>2</v>
      </c>
      <c r="C24" s="46">
        <v>2</v>
      </c>
      <c r="D24" s="46">
        <v>2</v>
      </c>
      <c r="E24" s="99"/>
      <c r="F24" s="139"/>
      <c r="G24" s="142"/>
      <c r="H24" s="145"/>
      <c r="I24" s="110" t="s">
        <v>2</v>
      </c>
      <c r="J24" s="119"/>
      <c r="K24" s="47"/>
      <c r="L24" s="101"/>
      <c r="M24" s="123">
        <f aca="true" t="shared" si="1" ref="M24:O25">IF(P24&gt;0,J24/P24,J24)</f>
        <v>0</v>
      </c>
      <c r="N24" s="70">
        <f t="shared" si="1"/>
        <v>0</v>
      </c>
      <c r="O24" s="124">
        <f t="shared" si="1"/>
        <v>0</v>
      </c>
      <c r="P24" s="119"/>
      <c r="Q24" s="47"/>
      <c r="R24" s="101"/>
      <c r="S24" s="122"/>
      <c r="T24" s="47"/>
    </row>
    <row r="25" spans="1:20" ht="53.25" customHeight="1">
      <c r="A25" s="136"/>
      <c r="B25" s="98" t="s">
        <v>138</v>
      </c>
      <c r="C25" s="46"/>
      <c r="D25" s="47"/>
      <c r="E25" s="101"/>
      <c r="F25" s="139"/>
      <c r="G25" s="142"/>
      <c r="H25" s="145"/>
      <c r="I25" s="110" t="s">
        <v>138</v>
      </c>
      <c r="J25" s="119"/>
      <c r="K25" s="47"/>
      <c r="L25" s="101"/>
      <c r="M25" s="123">
        <f t="shared" si="1"/>
        <v>0</v>
      </c>
      <c r="N25" s="70">
        <f t="shared" si="1"/>
        <v>0</v>
      </c>
      <c r="O25" s="124">
        <f t="shared" si="1"/>
        <v>0</v>
      </c>
      <c r="P25" s="119"/>
      <c r="Q25" s="47"/>
      <c r="R25" s="101"/>
      <c r="S25" s="122"/>
      <c r="T25" s="47"/>
    </row>
    <row r="26" spans="1:20" ht="15">
      <c r="A26" s="136"/>
      <c r="B26" s="100" t="s">
        <v>27</v>
      </c>
      <c r="C26" s="46"/>
      <c r="D26" s="47"/>
      <c r="E26" s="101"/>
      <c r="F26" s="139"/>
      <c r="G26" s="142"/>
      <c r="H26" s="145"/>
      <c r="I26" s="111" t="s">
        <v>27</v>
      </c>
      <c r="J26" s="117" t="s">
        <v>203</v>
      </c>
      <c r="K26" s="66" t="s">
        <v>203</v>
      </c>
      <c r="L26" s="118" t="s">
        <v>203</v>
      </c>
      <c r="M26" s="117" t="s">
        <v>203</v>
      </c>
      <c r="N26" s="66" t="s">
        <v>203</v>
      </c>
      <c r="O26" s="118" t="s">
        <v>203</v>
      </c>
      <c r="P26" s="119"/>
      <c r="Q26" s="47"/>
      <c r="R26" s="101"/>
      <c r="S26" s="122"/>
      <c r="T26" s="47"/>
    </row>
    <row r="27" spans="1:20" ht="15">
      <c r="A27" s="136"/>
      <c r="B27" s="100" t="s">
        <v>28</v>
      </c>
      <c r="C27" s="46"/>
      <c r="D27" s="47"/>
      <c r="E27" s="101"/>
      <c r="F27" s="139"/>
      <c r="G27" s="142"/>
      <c r="H27" s="145"/>
      <c r="I27" s="111" t="s">
        <v>28</v>
      </c>
      <c r="J27" s="117" t="s">
        <v>203</v>
      </c>
      <c r="K27" s="66" t="s">
        <v>203</v>
      </c>
      <c r="L27" s="118" t="s">
        <v>203</v>
      </c>
      <c r="M27" s="117" t="s">
        <v>203</v>
      </c>
      <c r="N27" s="66" t="s">
        <v>203</v>
      </c>
      <c r="O27" s="118" t="s">
        <v>203</v>
      </c>
      <c r="P27" s="119"/>
      <c r="Q27" s="47"/>
      <c r="R27" s="101"/>
      <c r="S27" s="122"/>
      <c r="T27" s="47"/>
    </row>
    <row r="28" spans="1:20" ht="15">
      <c r="A28" s="136"/>
      <c r="B28" s="100" t="s">
        <v>29</v>
      </c>
      <c r="C28" s="46"/>
      <c r="D28" s="47"/>
      <c r="E28" s="101"/>
      <c r="F28" s="139"/>
      <c r="G28" s="142"/>
      <c r="H28" s="145"/>
      <c r="I28" s="111" t="s">
        <v>29</v>
      </c>
      <c r="J28" s="117" t="s">
        <v>203</v>
      </c>
      <c r="K28" s="66" t="s">
        <v>203</v>
      </c>
      <c r="L28" s="118" t="s">
        <v>203</v>
      </c>
      <c r="M28" s="117" t="s">
        <v>203</v>
      </c>
      <c r="N28" s="66" t="s">
        <v>203</v>
      </c>
      <c r="O28" s="118" t="s">
        <v>203</v>
      </c>
      <c r="P28" s="119"/>
      <c r="Q28" s="47"/>
      <c r="R28" s="101"/>
      <c r="S28" s="122"/>
      <c r="T28" s="47"/>
    </row>
    <row r="29" spans="1:20" ht="15">
      <c r="A29" s="136"/>
      <c r="B29" s="100" t="s">
        <v>33</v>
      </c>
      <c r="C29" s="46"/>
      <c r="D29" s="47"/>
      <c r="E29" s="101"/>
      <c r="F29" s="139"/>
      <c r="G29" s="142"/>
      <c r="H29" s="145"/>
      <c r="I29" s="111" t="s">
        <v>33</v>
      </c>
      <c r="J29" s="117" t="s">
        <v>203</v>
      </c>
      <c r="K29" s="66" t="s">
        <v>203</v>
      </c>
      <c r="L29" s="118" t="s">
        <v>203</v>
      </c>
      <c r="M29" s="117" t="s">
        <v>203</v>
      </c>
      <c r="N29" s="66" t="s">
        <v>203</v>
      </c>
      <c r="O29" s="118" t="s">
        <v>203</v>
      </c>
      <c r="P29" s="119"/>
      <c r="Q29" s="47"/>
      <c r="R29" s="101"/>
      <c r="S29" s="122"/>
      <c r="T29" s="47"/>
    </row>
    <row r="30" spans="1:20" ht="15">
      <c r="A30" s="136"/>
      <c r="B30" s="100" t="s">
        <v>31</v>
      </c>
      <c r="C30" s="46"/>
      <c r="D30" s="47"/>
      <c r="E30" s="101"/>
      <c r="F30" s="139"/>
      <c r="G30" s="142"/>
      <c r="H30" s="145"/>
      <c r="I30" s="111" t="s">
        <v>31</v>
      </c>
      <c r="J30" s="117" t="s">
        <v>203</v>
      </c>
      <c r="K30" s="66" t="s">
        <v>203</v>
      </c>
      <c r="L30" s="118" t="s">
        <v>203</v>
      </c>
      <c r="M30" s="117" t="s">
        <v>203</v>
      </c>
      <c r="N30" s="66" t="s">
        <v>203</v>
      </c>
      <c r="O30" s="118" t="s">
        <v>203</v>
      </c>
      <c r="P30" s="119"/>
      <c r="Q30" s="47"/>
      <c r="R30" s="101"/>
      <c r="S30" s="122"/>
      <c r="T30" s="47"/>
    </row>
    <row r="31" spans="1:20" ht="15">
      <c r="A31" s="136"/>
      <c r="B31" s="100" t="s">
        <v>30</v>
      </c>
      <c r="C31" s="46"/>
      <c r="D31" s="47"/>
      <c r="E31" s="101"/>
      <c r="F31" s="139"/>
      <c r="G31" s="142"/>
      <c r="H31" s="145"/>
      <c r="I31" s="111" t="s">
        <v>30</v>
      </c>
      <c r="J31" s="117" t="s">
        <v>203</v>
      </c>
      <c r="K31" s="66" t="s">
        <v>203</v>
      </c>
      <c r="L31" s="118" t="s">
        <v>203</v>
      </c>
      <c r="M31" s="117" t="s">
        <v>203</v>
      </c>
      <c r="N31" s="66" t="s">
        <v>203</v>
      </c>
      <c r="O31" s="118" t="s">
        <v>203</v>
      </c>
      <c r="P31" s="119"/>
      <c r="Q31" s="47"/>
      <c r="R31" s="101"/>
      <c r="S31" s="122"/>
      <c r="T31" s="47"/>
    </row>
    <row r="32" spans="1:20" ht="15">
      <c r="A32" s="136"/>
      <c r="B32" s="100" t="s">
        <v>35</v>
      </c>
      <c r="C32" s="46"/>
      <c r="D32" s="47"/>
      <c r="E32" s="101"/>
      <c r="F32" s="139"/>
      <c r="G32" s="142"/>
      <c r="H32" s="145"/>
      <c r="I32" s="111" t="s">
        <v>35</v>
      </c>
      <c r="J32" s="117" t="s">
        <v>203</v>
      </c>
      <c r="K32" s="66" t="s">
        <v>203</v>
      </c>
      <c r="L32" s="118" t="s">
        <v>203</v>
      </c>
      <c r="M32" s="117" t="s">
        <v>203</v>
      </c>
      <c r="N32" s="66" t="s">
        <v>203</v>
      </c>
      <c r="O32" s="118" t="s">
        <v>203</v>
      </c>
      <c r="P32" s="119"/>
      <c r="Q32" s="47"/>
      <c r="R32" s="101"/>
      <c r="S32" s="122"/>
      <c r="T32" s="47"/>
    </row>
    <row r="33" spans="1:20" ht="15">
      <c r="A33" s="136"/>
      <c r="B33" s="100" t="s">
        <v>34</v>
      </c>
      <c r="C33" s="46"/>
      <c r="D33" s="47"/>
      <c r="E33" s="101"/>
      <c r="F33" s="139"/>
      <c r="G33" s="142"/>
      <c r="H33" s="145"/>
      <c r="I33" s="111" t="s">
        <v>34</v>
      </c>
      <c r="J33" s="117" t="s">
        <v>203</v>
      </c>
      <c r="K33" s="66" t="s">
        <v>203</v>
      </c>
      <c r="L33" s="118" t="s">
        <v>203</v>
      </c>
      <c r="M33" s="117" t="s">
        <v>203</v>
      </c>
      <c r="N33" s="66" t="s">
        <v>203</v>
      </c>
      <c r="O33" s="118" t="s">
        <v>203</v>
      </c>
      <c r="P33" s="119"/>
      <c r="Q33" s="47"/>
      <c r="R33" s="101"/>
      <c r="S33" s="122"/>
      <c r="T33" s="47"/>
    </row>
    <row r="34" spans="1:20" ht="15">
      <c r="A34" s="136"/>
      <c r="B34" s="100" t="s">
        <v>139</v>
      </c>
      <c r="C34" s="46"/>
      <c r="D34" s="47"/>
      <c r="E34" s="101"/>
      <c r="F34" s="139"/>
      <c r="G34" s="142"/>
      <c r="H34" s="145"/>
      <c r="I34" s="111" t="s">
        <v>139</v>
      </c>
      <c r="J34" s="117" t="s">
        <v>203</v>
      </c>
      <c r="K34" s="66" t="s">
        <v>203</v>
      </c>
      <c r="L34" s="118" t="s">
        <v>203</v>
      </c>
      <c r="M34" s="117" t="s">
        <v>203</v>
      </c>
      <c r="N34" s="66" t="s">
        <v>203</v>
      </c>
      <c r="O34" s="118" t="s">
        <v>203</v>
      </c>
      <c r="P34" s="119"/>
      <c r="Q34" s="47"/>
      <c r="R34" s="101"/>
      <c r="S34" s="122"/>
      <c r="T34" s="47"/>
    </row>
    <row r="35" spans="1:20" ht="15">
      <c r="A35" s="136"/>
      <c r="B35" s="100" t="s">
        <v>140</v>
      </c>
      <c r="C35" s="46"/>
      <c r="D35" s="47"/>
      <c r="E35" s="101"/>
      <c r="F35" s="139"/>
      <c r="G35" s="142"/>
      <c r="H35" s="145"/>
      <c r="I35" s="111" t="s">
        <v>140</v>
      </c>
      <c r="J35" s="117" t="s">
        <v>203</v>
      </c>
      <c r="K35" s="66" t="s">
        <v>203</v>
      </c>
      <c r="L35" s="118" t="s">
        <v>203</v>
      </c>
      <c r="M35" s="117" t="s">
        <v>203</v>
      </c>
      <c r="N35" s="66" t="s">
        <v>203</v>
      </c>
      <c r="O35" s="118" t="s">
        <v>203</v>
      </c>
      <c r="P35" s="119"/>
      <c r="Q35" s="47"/>
      <c r="R35" s="101"/>
      <c r="S35" s="122"/>
      <c r="T35" s="47"/>
    </row>
    <row r="36" spans="1:20" ht="15">
      <c r="A36" s="136"/>
      <c r="B36" s="100" t="s">
        <v>32</v>
      </c>
      <c r="C36" s="46"/>
      <c r="D36" s="47"/>
      <c r="E36" s="101"/>
      <c r="F36" s="139"/>
      <c r="G36" s="142"/>
      <c r="H36" s="145"/>
      <c r="I36" s="111" t="s">
        <v>32</v>
      </c>
      <c r="J36" s="117" t="s">
        <v>203</v>
      </c>
      <c r="K36" s="66" t="s">
        <v>203</v>
      </c>
      <c r="L36" s="118" t="s">
        <v>203</v>
      </c>
      <c r="M36" s="117" t="s">
        <v>203</v>
      </c>
      <c r="N36" s="66" t="s">
        <v>203</v>
      </c>
      <c r="O36" s="118" t="s">
        <v>203</v>
      </c>
      <c r="P36" s="119"/>
      <c r="Q36" s="47"/>
      <c r="R36" s="101"/>
      <c r="S36" s="122"/>
      <c r="T36" s="47"/>
    </row>
    <row r="37" spans="1:20" ht="26.25">
      <c r="A37" s="136"/>
      <c r="B37" s="100" t="s">
        <v>48</v>
      </c>
      <c r="C37" s="46"/>
      <c r="D37" s="47"/>
      <c r="E37" s="101"/>
      <c r="F37" s="139"/>
      <c r="G37" s="142"/>
      <c r="H37" s="145"/>
      <c r="I37" s="111" t="s">
        <v>48</v>
      </c>
      <c r="J37" s="117" t="s">
        <v>203</v>
      </c>
      <c r="K37" s="66" t="s">
        <v>203</v>
      </c>
      <c r="L37" s="118" t="s">
        <v>203</v>
      </c>
      <c r="M37" s="117" t="s">
        <v>203</v>
      </c>
      <c r="N37" s="66" t="s">
        <v>203</v>
      </c>
      <c r="O37" s="118" t="s">
        <v>203</v>
      </c>
      <c r="P37" s="119"/>
      <c r="Q37" s="47"/>
      <c r="R37" s="101"/>
      <c r="S37" s="122"/>
      <c r="T37" s="47"/>
    </row>
    <row r="38" spans="1:20" ht="15">
      <c r="A38" s="136"/>
      <c r="B38" s="98" t="s">
        <v>150</v>
      </c>
      <c r="C38" s="46"/>
      <c r="D38" s="47"/>
      <c r="E38" s="101"/>
      <c r="F38" s="139"/>
      <c r="G38" s="142"/>
      <c r="H38" s="145"/>
      <c r="I38" s="110" t="s">
        <v>150</v>
      </c>
      <c r="J38" s="119"/>
      <c r="K38" s="47"/>
      <c r="L38" s="101"/>
      <c r="M38" s="123">
        <f aca="true" t="shared" si="2" ref="M38:O49">IF(P38&gt;0,J38/P38,J38)</f>
        <v>0</v>
      </c>
      <c r="N38" s="70">
        <f t="shared" si="2"/>
        <v>0</v>
      </c>
      <c r="O38" s="124">
        <f t="shared" si="2"/>
        <v>0</v>
      </c>
      <c r="P38" s="119"/>
      <c r="Q38" s="47"/>
      <c r="R38" s="101"/>
      <c r="S38" s="122"/>
      <c r="T38" s="47"/>
    </row>
    <row r="39" spans="1:20" ht="26.25">
      <c r="A39" s="136"/>
      <c r="B39" s="98" t="s">
        <v>1</v>
      </c>
      <c r="C39" s="46"/>
      <c r="D39" s="47"/>
      <c r="E39" s="101"/>
      <c r="F39" s="139"/>
      <c r="G39" s="142"/>
      <c r="H39" s="145"/>
      <c r="I39" s="110" t="s">
        <v>1</v>
      </c>
      <c r="J39" s="119"/>
      <c r="K39" s="47"/>
      <c r="L39" s="101"/>
      <c r="M39" s="123">
        <f t="shared" si="2"/>
        <v>0</v>
      </c>
      <c r="N39" s="70">
        <f t="shared" si="2"/>
        <v>0</v>
      </c>
      <c r="O39" s="124">
        <f t="shared" si="2"/>
        <v>0</v>
      </c>
      <c r="P39" s="119"/>
      <c r="Q39" s="47"/>
      <c r="R39" s="101"/>
      <c r="S39" s="122"/>
      <c r="T39" s="47"/>
    </row>
    <row r="40" spans="1:20" ht="15">
      <c r="A40" s="136"/>
      <c r="B40" s="98" t="s">
        <v>3</v>
      </c>
      <c r="C40" s="46"/>
      <c r="D40" s="47"/>
      <c r="E40" s="101"/>
      <c r="F40" s="139"/>
      <c r="G40" s="142"/>
      <c r="H40" s="145"/>
      <c r="I40" s="110" t="s">
        <v>3</v>
      </c>
      <c r="J40" s="119"/>
      <c r="K40" s="47"/>
      <c r="L40" s="101"/>
      <c r="M40" s="123">
        <f t="shared" si="2"/>
        <v>0</v>
      </c>
      <c r="N40" s="70">
        <f t="shared" si="2"/>
        <v>0</v>
      </c>
      <c r="O40" s="124">
        <f t="shared" si="2"/>
        <v>0</v>
      </c>
      <c r="P40" s="119"/>
      <c r="Q40" s="47"/>
      <c r="R40" s="101"/>
      <c r="S40" s="122"/>
      <c r="T40" s="47"/>
    </row>
    <row r="41" spans="1:20" ht="29.25" customHeight="1">
      <c r="A41" s="136"/>
      <c r="B41" s="98" t="s">
        <v>4</v>
      </c>
      <c r="C41" s="46"/>
      <c r="D41" s="47"/>
      <c r="E41" s="101"/>
      <c r="F41" s="139"/>
      <c r="G41" s="142"/>
      <c r="H41" s="145"/>
      <c r="I41" s="110" t="s">
        <v>4</v>
      </c>
      <c r="J41" s="119"/>
      <c r="K41" s="47"/>
      <c r="L41" s="101"/>
      <c r="M41" s="123">
        <f t="shared" si="2"/>
        <v>0</v>
      </c>
      <c r="N41" s="70">
        <f t="shared" si="2"/>
        <v>0</v>
      </c>
      <c r="O41" s="124">
        <f t="shared" si="2"/>
        <v>0</v>
      </c>
      <c r="P41" s="119"/>
      <c r="Q41" s="47"/>
      <c r="R41" s="101"/>
      <c r="S41" s="122"/>
      <c r="T41" s="47"/>
    </row>
    <row r="42" spans="1:20" ht="15">
      <c r="A42" s="136"/>
      <c r="B42" s="98" t="s">
        <v>5</v>
      </c>
      <c r="C42" s="46"/>
      <c r="D42" s="47"/>
      <c r="E42" s="101"/>
      <c r="F42" s="139"/>
      <c r="G42" s="142"/>
      <c r="H42" s="145"/>
      <c r="I42" s="110" t="s">
        <v>5</v>
      </c>
      <c r="J42" s="119"/>
      <c r="K42" s="47"/>
      <c r="L42" s="101"/>
      <c r="M42" s="123">
        <f t="shared" si="2"/>
        <v>0</v>
      </c>
      <c r="N42" s="70">
        <f t="shared" si="2"/>
        <v>0</v>
      </c>
      <c r="O42" s="124">
        <f t="shared" si="2"/>
        <v>0</v>
      </c>
      <c r="P42" s="119"/>
      <c r="Q42" s="47"/>
      <c r="R42" s="101"/>
      <c r="S42" s="122"/>
      <c r="T42" s="47"/>
    </row>
    <row r="43" spans="1:20" ht="15">
      <c r="A43" s="136"/>
      <c r="B43" s="98" t="s">
        <v>9</v>
      </c>
      <c r="C43" s="46"/>
      <c r="D43" s="47"/>
      <c r="E43" s="101"/>
      <c r="F43" s="139"/>
      <c r="G43" s="142"/>
      <c r="H43" s="145"/>
      <c r="I43" s="110" t="s">
        <v>9</v>
      </c>
      <c r="J43" s="119"/>
      <c r="K43" s="47"/>
      <c r="L43" s="101"/>
      <c r="M43" s="123">
        <f t="shared" si="2"/>
        <v>0</v>
      </c>
      <c r="N43" s="70">
        <f t="shared" si="2"/>
        <v>0</v>
      </c>
      <c r="O43" s="124">
        <f t="shared" si="2"/>
        <v>0</v>
      </c>
      <c r="P43" s="119"/>
      <c r="Q43" s="47"/>
      <c r="R43" s="101"/>
      <c r="S43" s="122"/>
      <c r="T43" s="47"/>
    </row>
    <row r="44" spans="1:20" ht="15">
      <c r="A44" s="136"/>
      <c r="B44" s="98" t="s">
        <v>10</v>
      </c>
      <c r="C44" s="46"/>
      <c r="D44" s="47"/>
      <c r="E44" s="101"/>
      <c r="F44" s="139"/>
      <c r="G44" s="142"/>
      <c r="H44" s="145"/>
      <c r="I44" s="110" t="s">
        <v>10</v>
      </c>
      <c r="J44" s="119"/>
      <c r="K44" s="47"/>
      <c r="L44" s="101"/>
      <c r="M44" s="123">
        <f t="shared" si="2"/>
        <v>0</v>
      </c>
      <c r="N44" s="70">
        <f t="shared" si="2"/>
        <v>0</v>
      </c>
      <c r="O44" s="124">
        <f t="shared" si="2"/>
        <v>0</v>
      </c>
      <c r="P44" s="119"/>
      <c r="Q44" s="47"/>
      <c r="R44" s="101"/>
      <c r="S44" s="122"/>
      <c r="T44" s="47"/>
    </row>
    <row r="45" spans="1:20" ht="26.25">
      <c r="A45" s="136"/>
      <c r="B45" s="98" t="s">
        <v>6</v>
      </c>
      <c r="C45" s="46"/>
      <c r="D45" s="47"/>
      <c r="E45" s="101"/>
      <c r="F45" s="139"/>
      <c r="G45" s="142"/>
      <c r="H45" s="145"/>
      <c r="I45" s="110" t="s">
        <v>6</v>
      </c>
      <c r="J45" s="119"/>
      <c r="K45" s="47"/>
      <c r="L45" s="101"/>
      <c r="M45" s="123">
        <f t="shared" si="2"/>
        <v>0</v>
      </c>
      <c r="N45" s="70">
        <f t="shared" si="2"/>
        <v>0</v>
      </c>
      <c r="O45" s="124">
        <f t="shared" si="2"/>
        <v>0</v>
      </c>
      <c r="P45" s="119"/>
      <c r="Q45" s="47"/>
      <c r="R45" s="101"/>
      <c r="S45" s="122"/>
      <c r="T45" s="47"/>
    </row>
    <row r="46" spans="1:20" ht="15">
      <c r="A46" s="136"/>
      <c r="B46" s="98" t="s">
        <v>11</v>
      </c>
      <c r="C46" s="46"/>
      <c r="D46" s="47"/>
      <c r="E46" s="101"/>
      <c r="F46" s="139"/>
      <c r="G46" s="142"/>
      <c r="H46" s="145"/>
      <c r="I46" s="110" t="s">
        <v>11</v>
      </c>
      <c r="J46" s="119"/>
      <c r="K46" s="47"/>
      <c r="L46" s="101"/>
      <c r="M46" s="123">
        <f t="shared" si="2"/>
        <v>0</v>
      </c>
      <c r="N46" s="70">
        <f t="shared" si="2"/>
        <v>0</v>
      </c>
      <c r="O46" s="124">
        <f t="shared" si="2"/>
        <v>0</v>
      </c>
      <c r="P46" s="119"/>
      <c r="Q46" s="47"/>
      <c r="R46" s="101"/>
      <c r="S46" s="122"/>
      <c r="T46" s="47"/>
    </row>
    <row r="47" spans="1:20" ht="15">
      <c r="A47" s="136"/>
      <c r="B47" s="98" t="s">
        <v>7</v>
      </c>
      <c r="C47" s="46"/>
      <c r="D47" s="47"/>
      <c r="E47" s="101"/>
      <c r="F47" s="139"/>
      <c r="G47" s="142"/>
      <c r="H47" s="145"/>
      <c r="I47" s="110" t="s">
        <v>7</v>
      </c>
      <c r="J47" s="119"/>
      <c r="K47" s="47"/>
      <c r="L47" s="101"/>
      <c r="M47" s="123">
        <f t="shared" si="2"/>
        <v>0</v>
      </c>
      <c r="N47" s="70">
        <f t="shared" si="2"/>
        <v>0</v>
      </c>
      <c r="O47" s="124">
        <f t="shared" si="2"/>
        <v>0</v>
      </c>
      <c r="P47" s="119"/>
      <c r="Q47" s="47"/>
      <c r="R47" s="101"/>
      <c r="S47" s="122"/>
      <c r="T47" s="47"/>
    </row>
    <row r="48" spans="1:20" ht="15">
      <c r="A48" s="136"/>
      <c r="B48" s="98" t="s">
        <v>8</v>
      </c>
      <c r="C48" s="46"/>
      <c r="D48" s="47"/>
      <c r="E48" s="101"/>
      <c r="F48" s="139"/>
      <c r="G48" s="142"/>
      <c r="H48" s="145"/>
      <c r="I48" s="110" t="s">
        <v>8</v>
      </c>
      <c r="J48" s="119"/>
      <c r="K48" s="47"/>
      <c r="L48" s="101"/>
      <c r="M48" s="123">
        <f t="shared" si="2"/>
        <v>0</v>
      </c>
      <c r="N48" s="70">
        <f t="shared" si="2"/>
        <v>0</v>
      </c>
      <c r="O48" s="124">
        <f t="shared" si="2"/>
        <v>0</v>
      </c>
      <c r="P48" s="119"/>
      <c r="Q48" s="47"/>
      <c r="R48" s="101"/>
      <c r="S48" s="122"/>
      <c r="T48" s="47"/>
    </row>
    <row r="49" spans="1:20" ht="15.75" thickBot="1">
      <c r="A49" s="137"/>
      <c r="B49" s="102" t="s">
        <v>151</v>
      </c>
      <c r="C49" s="103">
        <f>C9+C10+C16+C24+C25+C38+C39+C40+C41+C42+C43+C44+C45+C46+C47+C48</f>
        <v>2</v>
      </c>
      <c r="D49" s="103">
        <f>D9+D10+D16+D24+D25+D38+D39+D40+D41+D42+D43+D44+D45+D46+D47+D48</f>
        <v>2</v>
      </c>
      <c r="E49" s="104">
        <f>E9+E10+E16+E24+E25+E38+E39+E40+E41+E42+E43+E44+E45+E46+E47+E48</f>
        <v>0</v>
      </c>
      <c r="F49" s="140"/>
      <c r="G49" s="143"/>
      <c r="H49" s="146"/>
      <c r="I49" s="112" t="s">
        <v>151</v>
      </c>
      <c r="J49" s="120">
        <f>J9+J10+J16+J24+J25+J38+J39+J40+J41+J43+J42+J44+J45+J46+J47+J48</f>
        <v>0</v>
      </c>
      <c r="K49" s="103">
        <f>K9+K10+K16+K24+K25+K38+K39+K40+K41+K43+K42+K44+K45+K46+K47+K48</f>
        <v>0</v>
      </c>
      <c r="L49" s="104">
        <f>L9+L10+L16+L24+L25+L38+L39+L40+L41+L43+L42+L44+L45+L46+L47+L48</f>
        <v>0</v>
      </c>
      <c r="M49" s="120">
        <f t="shared" si="2"/>
        <v>0</v>
      </c>
      <c r="N49" s="103">
        <f t="shared" si="2"/>
        <v>0</v>
      </c>
      <c r="O49" s="104">
        <f t="shared" si="2"/>
        <v>0</v>
      </c>
      <c r="P49" s="120">
        <f>P9+P10+P16+P24+P25+P38+P39+P40+P41+P43+P42+P44+P45+P46+P47+P48</f>
        <v>0</v>
      </c>
      <c r="Q49" s="103">
        <f>Q9+Q10+Q16+Q24+Q25+Q38+Q39+Q40+Q41+Q43+Q42+Q44+Q45+Q46+Q47+Q48</f>
        <v>0</v>
      </c>
      <c r="R49" s="104">
        <f>R9+R10+R16+R24+R25+R38+R39+R40+R41+R43+R42+R44+R45+R46+R47+R48</f>
        <v>0</v>
      </c>
      <c r="S49" s="113">
        <f>S9+S10+S16+S24+S25+S38+S39+S40+S41+S43+S42+S44+S45+S46+S47+S48</f>
        <v>0</v>
      </c>
      <c r="T49" s="54">
        <f>T9+T10+T16+T24+T25+T38+T39+T40+T41+T43+T42+T44+T45+T46+T47+T48</f>
        <v>0</v>
      </c>
    </row>
    <row r="50" spans="1:20" ht="15">
      <c r="A50" s="55"/>
      <c r="B50" s="56"/>
      <c r="C50" s="57"/>
      <c r="D50" s="57"/>
      <c r="E50" s="57"/>
      <c r="F50" s="55"/>
      <c r="G50" s="55"/>
      <c r="H50" s="55"/>
      <c r="I50" s="56"/>
      <c r="J50" s="56"/>
      <c r="K50" s="56"/>
      <c r="L50" s="58"/>
      <c r="M50" s="58"/>
      <c r="N50" s="58"/>
      <c r="O50" s="58"/>
      <c r="P50" s="58"/>
      <c r="Q50" s="58"/>
      <c r="R50" s="58"/>
      <c r="S50" s="58"/>
      <c r="T50" s="58"/>
    </row>
    <row r="52" spans="2:16" ht="15.75">
      <c r="B52" s="4"/>
      <c r="C52" s="4" t="s">
        <v>108</v>
      </c>
      <c r="D52" s="4"/>
      <c r="E52" s="4"/>
      <c r="F52" s="4"/>
      <c r="G52" s="4"/>
      <c r="H52" s="4"/>
      <c r="I52" s="17"/>
      <c r="J52" s="17"/>
      <c r="K52" s="17"/>
      <c r="L52" s="4"/>
      <c r="M52" s="4"/>
      <c r="N52" s="4" t="s">
        <v>42</v>
      </c>
      <c r="O52" s="4"/>
      <c r="P52" s="4"/>
    </row>
    <row r="53" spans="1:20" ht="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 ht="15.75">
      <c r="A54" s="125" t="s">
        <v>221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</sheetData>
  <sheetProtection password="CA44" sheet="1" objects="1" scenarios="1"/>
  <mergeCells count="20">
    <mergeCell ref="T6:T7"/>
    <mergeCell ref="I6:I7"/>
    <mergeCell ref="J6:L6"/>
    <mergeCell ref="M6:O6"/>
    <mergeCell ref="A1:T1"/>
    <mergeCell ref="A2:T2"/>
    <mergeCell ref="A3:T3"/>
    <mergeCell ref="A4:T4"/>
    <mergeCell ref="A5:A7"/>
    <mergeCell ref="B5:H5"/>
    <mergeCell ref="I5:R5"/>
    <mergeCell ref="S5:T5"/>
    <mergeCell ref="P6:R6"/>
    <mergeCell ref="S6:S7"/>
    <mergeCell ref="A9:A49"/>
    <mergeCell ref="F9:F49"/>
    <mergeCell ref="G9:G49"/>
    <mergeCell ref="H9:H49"/>
    <mergeCell ref="B6:E6"/>
    <mergeCell ref="F6:H6"/>
  </mergeCells>
  <printOptions/>
  <pageMargins left="0.2755905511811024" right="0.2755905511811024" top="1.0236220472440944" bottom="0.9448818897637796" header="0.31496062992125984" footer="0.31496062992125984"/>
  <pageSetup horizontalDpi="600" verticalDpi="600" orientation="landscape" paperSize="9" scale="80" r:id="rId1"/>
  <headerFooter>
    <oddHeader>&amp;RФорма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="160" zoomScaleNormal="160" workbookViewId="0" topLeftCell="A1">
      <selection activeCell="D29" sqref="D29"/>
    </sheetView>
  </sheetViews>
  <sheetFormatPr defaultColWidth="9.140625" defaultRowHeight="15"/>
  <cols>
    <col min="1" max="1" width="4.421875" style="76" customWidth="1"/>
    <col min="2" max="2" width="64.57421875" style="76" customWidth="1"/>
    <col min="3" max="3" width="8.28125" style="76" customWidth="1"/>
    <col min="4" max="4" width="18.28125" style="76" customWidth="1"/>
    <col min="5" max="5" width="6.140625" style="76" customWidth="1"/>
    <col min="6" max="14" width="5.7109375" style="76" customWidth="1"/>
    <col min="15" max="15" width="11.8515625" style="76" customWidth="1"/>
    <col min="16" max="16384" width="9.140625" style="76" customWidth="1"/>
  </cols>
  <sheetData>
    <row r="1" spans="2:14" ht="12" customHeight="1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20.25" customHeight="1">
      <c r="A2" s="166" t="s">
        <v>121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77"/>
    </row>
    <row r="3" spans="1:15" ht="18" customHeight="1">
      <c r="A3" s="181" t="s">
        <v>93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77"/>
    </row>
    <row r="4" spans="1:20" ht="23.25" customHeight="1">
      <c r="A4" s="159" t="s">
        <v>222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1"/>
    </row>
    <row r="5" spans="1:15" ht="15" customHeight="1">
      <c r="A5" s="178" t="s">
        <v>107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78"/>
    </row>
    <row r="6" spans="1:15" ht="30.75" customHeight="1">
      <c r="A6" s="167" t="s">
        <v>123</v>
      </c>
      <c r="B6" s="177" t="s">
        <v>122</v>
      </c>
      <c r="C6" s="177" t="s">
        <v>88</v>
      </c>
      <c r="D6" s="177" t="s">
        <v>102</v>
      </c>
      <c r="E6" s="182" t="s">
        <v>181</v>
      </c>
      <c r="F6" s="174" t="s">
        <v>173</v>
      </c>
      <c r="G6" s="175"/>
      <c r="H6" s="175"/>
      <c r="I6" s="175"/>
      <c r="J6" s="175"/>
      <c r="K6" s="175"/>
      <c r="L6" s="175"/>
      <c r="M6" s="175"/>
      <c r="N6" s="176"/>
      <c r="O6" s="79"/>
    </row>
    <row r="7" spans="1:15" ht="30" customHeight="1">
      <c r="A7" s="168"/>
      <c r="B7" s="177"/>
      <c r="C7" s="177"/>
      <c r="D7" s="177"/>
      <c r="E7" s="183"/>
      <c r="F7" s="185" t="s">
        <v>89</v>
      </c>
      <c r="G7" s="186"/>
      <c r="H7" s="187"/>
      <c r="I7" s="185" t="s">
        <v>109</v>
      </c>
      <c r="J7" s="186"/>
      <c r="K7" s="187"/>
      <c r="L7" s="174" t="s">
        <v>43</v>
      </c>
      <c r="M7" s="175"/>
      <c r="N7" s="176"/>
      <c r="O7" s="79"/>
    </row>
    <row r="8" spans="1:15" ht="54.75" customHeight="1">
      <c r="A8" s="169"/>
      <c r="B8" s="177"/>
      <c r="C8" s="177"/>
      <c r="D8" s="177"/>
      <c r="E8" s="184"/>
      <c r="F8" s="86" t="s">
        <v>202</v>
      </c>
      <c r="G8" s="86" t="s">
        <v>12</v>
      </c>
      <c r="H8" s="86" t="s">
        <v>13</v>
      </c>
      <c r="I8" s="86" t="s">
        <v>199</v>
      </c>
      <c r="J8" s="86" t="s">
        <v>12</v>
      </c>
      <c r="K8" s="86" t="s">
        <v>13</v>
      </c>
      <c r="L8" s="86" t="s">
        <v>202</v>
      </c>
      <c r="M8" s="86" t="s">
        <v>12</v>
      </c>
      <c r="N8" s="86" t="s">
        <v>13</v>
      </c>
      <c r="O8" s="79"/>
    </row>
    <row r="9" spans="1:15" ht="11.25" customHeight="1">
      <c r="A9" s="87">
        <v>1</v>
      </c>
      <c r="B9" s="88">
        <v>2</v>
      </c>
      <c r="C9" s="88">
        <v>3</v>
      </c>
      <c r="D9" s="88">
        <v>4</v>
      </c>
      <c r="E9" s="89">
        <v>5</v>
      </c>
      <c r="F9" s="89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79"/>
    </row>
    <row r="10" spans="1:15" ht="15">
      <c r="A10" s="74" t="s">
        <v>124</v>
      </c>
      <c r="B10" s="71" t="s">
        <v>228</v>
      </c>
      <c r="C10" s="72" t="s">
        <v>229</v>
      </c>
      <c r="D10" s="73">
        <v>6.8</v>
      </c>
      <c r="E10" s="73">
        <v>14</v>
      </c>
      <c r="F10" s="73">
        <v>5</v>
      </c>
      <c r="G10" s="73">
        <v>5</v>
      </c>
      <c r="H10" s="73">
        <v>1</v>
      </c>
      <c r="I10" s="70">
        <f>IF(L10&gt;0,F10/L10,F10)</f>
        <v>1.25</v>
      </c>
      <c r="J10" s="70">
        <f>IF(M10&gt;0,G10/M10,G10)</f>
        <v>1.6666666666666667</v>
      </c>
      <c r="K10" s="70">
        <f>IF(N10&gt;0,H10/N10,H10)</f>
        <v>1</v>
      </c>
      <c r="L10" s="73">
        <v>4</v>
      </c>
      <c r="M10" s="73">
        <v>3</v>
      </c>
      <c r="N10" s="73">
        <v>1</v>
      </c>
      <c r="O10" s="80"/>
    </row>
    <row r="11" spans="1:15" ht="15">
      <c r="A11" s="74" t="s">
        <v>125</v>
      </c>
      <c r="B11" s="71" t="s">
        <v>228</v>
      </c>
      <c r="C11" s="72" t="s">
        <v>230</v>
      </c>
      <c r="D11" s="73">
        <v>7.4</v>
      </c>
      <c r="E11" s="73">
        <v>10</v>
      </c>
      <c r="F11" s="73"/>
      <c r="G11" s="73"/>
      <c r="H11" s="73"/>
      <c r="I11" s="70">
        <f aca="true" t="shared" si="0" ref="I11:I30">IF(L11&gt;0,F11/L11,F11)</f>
        <v>0</v>
      </c>
      <c r="J11" s="70">
        <f aca="true" t="shared" si="1" ref="J11:J30">IF(M11&gt;0,G11/M11,G11)</f>
        <v>0</v>
      </c>
      <c r="K11" s="70">
        <f aca="true" t="shared" si="2" ref="K11:K30">IF(N11&gt;0,H11/N11,H11)</f>
        <v>0</v>
      </c>
      <c r="L11" s="73"/>
      <c r="M11" s="73"/>
      <c r="N11" s="73"/>
      <c r="O11" s="80"/>
    </row>
    <row r="12" spans="1:15" ht="15">
      <c r="A12" s="74" t="s">
        <v>126</v>
      </c>
      <c r="B12" s="71" t="s">
        <v>231</v>
      </c>
      <c r="C12" s="72" t="s">
        <v>229</v>
      </c>
      <c r="D12" s="73">
        <v>6.8</v>
      </c>
      <c r="E12" s="73">
        <v>26</v>
      </c>
      <c r="F12" s="73">
        <v>7</v>
      </c>
      <c r="G12" s="73">
        <v>7</v>
      </c>
      <c r="H12" s="73"/>
      <c r="I12" s="70">
        <f t="shared" si="0"/>
        <v>1.4</v>
      </c>
      <c r="J12" s="70">
        <f t="shared" si="1"/>
        <v>1.4</v>
      </c>
      <c r="K12" s="70">
        <f t="shared" si="2"/>
        <v>0</v>
      </c>
      <c r="L12" s="73">
        <v>5</v>
      </c>
      <c r="M12" s="73">
        <v>5</v>
      </c>
      <c r="N12" s="73"/>
      <c r="O12" s="80"/>
    </row>
    <row r="13" spans="1:15" ht="15">
      <c r="A13" s="74" t="s">
        <v>127</v>
      </c>
      <c r="B13" s="71" t="s">
        <v>232</v>
      </c>
      <c r="C13" s="72" t="s">
        <v>230</v>
      </c>
      <c r="D13" s="73">
        <v>7.4</v>
      </c>
      <c r="E13" s="73">
        <v>10</v>
      </c>
      <c r="F13" s="73">
        <v>3</v>
      </c>
      <c r="G13" s="73">
        <v>3</v>
      </c>
      <c r="H13" s="73"/>
      <c r="I13" s="70">
        <f t="shared" si="0"/>
        <v>1</v>
      </c>
      <c r="J13" s="70">
        <f t="shared" si="1"/>
        <v>1</v>
      </c>
      <c r="K13" s="70">
        <f t="shared" si="2"/>
        <v>0</v>
      </c>
      <c r="L13" s="73">
        <v>3</v>
      </c>
      <c r="M13" s="73">
        <v>3</v>
      </c>
      <c r="N13" s="73"/>
      <c r="O13" s="80"/>
    </row>
    <row r="14" spans="1:15" ht="15">
      <c r="A14" s="74" t="s">
        <v>128</v>
      </c>
      <c r="B14" s="71" t="s">
        <v>233</v>
      </c>
      <c r="C14" s="72" t="s">
        <v>229</v>
      </c>
      <c r="D14" s="73">
        <v>6.8</v>
      </c>
      <c r="E14" s="73">
        <v>6</v>
      </c>
      <c r="F14" s="73">
        <v>1</v>
      </c>
      <c r="G14" s="73">
        <v>1</v>
      </c>
      <c r="H14" s="73"/>
      <c r="I14" s="70">
        <f t="shared" si="0"/>
        <v>1</v>
      </c>
      <c r="J14" s="70">
        <f t="shared" si="1"/>
        <v>1</v>
      </c>
      <c r="K14" s="70">
        <f t="shared" si="2"/>
        <v>0</v>
      </c>
      <c r="L14" s="73">
        <v>1</v>
      </c>
      <c r="M14" s="73">
        <v>1</v>
      </c>
      <c r="N14" s="73"/>
      <c r="O14" s="80"/>
    </row>
    <row r="15" spans="1:15" ht="15">
      <c r="A15" s="74" t="s">
        <v>129</v>
      </c>
      <c r="B15" s="71" t="s">
        <v>233</v>
      </c>
      <c r="C15" s="72" t="s">
        <v>230</v>
      </c>
      <c r="D15" s="73">
        <v>7.4</v>
      </c>
      <c r="E15" s="73">
        <v>1</v>
      </c>
      <c r="F15" s="73">
        <v>1</v>
      </c>
      <c r="G15" s="73">
        <v>1</v>
      </c>
      <c r="H15" s="73"/>
      <c r="I15" s="70">
        <f t="shared" si="0"/>
        <v>1</v>
      </c>
      <c r="J15" s="70">
        <f t="shared" si="1"/>
        <v>1</v>
      </c>
      <c r="K15" s="70">
        <f t="shared" si="2"/>
        <v>0</v>
      </c>
      <c r="L15" s="73">
        <v>1</v>
      </c>
      <c r="M15" s="73">
        <v>1</v>
      </c>
      <c r="N15" s="73"/>
      <c r="O15" s="80"/>
    </row>
    <row r="16" spans="1:15" ht="15">
      <c r="A16" s="74" t="s">
        <v>130</v>
      </c>
      <c r="B16" s="71" t="s">
        <v>234</v>
      </c>
      <c r="C16" s="72" t="s">
        <v>229</v>
      </c>
      <c r="D16" s="73">
        <v>8.1</v>
      </c>
      <c r="E16" s="73">
        <v>31</v>
      </c>
      <c r="F16" s="73">
        <v>9</v>
      </c>
      <c r="G16" s="73">
        <v>9</v>
      </c>
      <c r="H16" s="73"/>
      <c r="I16" s="70">
        <f t="shared" si="0"/>
        <v>1.8</v>
      </c>
      <c r="J16" s="70">
        <f t="shared" si="1"/>
        <v>1.8</v>
      </c>
      <c r="K16" s="70">
        <f t="shared" si="2"/>
        <v>0</v>
      </c>
      <c r="L16" s="73">
        <v>5</v>
      </c>
      <c r="M16" s="73">
        <v>5</v>
      </c>
      <c r="N16" s="73"/>
      <c r="O16" s="80"/>
    </row>
    <row r="17" spans="1:15" ht="15">
      <c r="A17" s="74" t="s">
        <v>131</v>
      </c>
      <c r="B17" s="71" t="s">
        <v>234</v>
      </c>
      <c r="C17" s="72" t="s">
        <v>230</v>
      </c>
      <c r="D17" s="73">
        <v>9.8</v>
      </c>
      <c r="E17" s="73">
        <v>12</v>
      </c>
      <c r="F17" s="73">
        <v>5</v>
      </c>
      <c r="G17" s="73">
        <v>5</v>
      </c>
      <c r="H17" s="73"/>
      <c r="I17" s="70">
        <f t="shared" si="0"/>
        <v>2.5</v>
      </c>
      <c r="J17" s="70">
        <f t="shared" si="1"/>
        <v>2.5</v>
      </c>
      <c r="K17" s="70">
        <f t="shared" si="2"/>
        <v>0</v>
      </c>
      <c r="L17" s="73">
        <v>2</v>
      </c>
      <c r="M17" s="73">
        <v>2</v>
      </c>
      <c r="N17" s="73"/>
      <c r="O17" s="80"/>
    </row>
    <row r="18" spans="1:15" ht="15">
      <c r="A18" s="74" t="s">
        <v>132</v>
      </c>
      <c r="B18" s="71" t="s">
        <v>235</v>
      </c>
      <c r="C18" s="72" t="s">
        <v>229</v>
      </c>
      <c r="D18" s="73">
        <v>6.8</v>
      </c>
      <c r="E18" s="73">
        <v>20</v>
      </c>
      <c r="F18" s="73">
        <v>7</v>
      </c>
      <c r="G18" s="73">
        <v>7</v>
      </c>
      <c r="H18" s="73">
        <v>1</v>
      </c>
      <c r="I18" s="70">
        <f t="shared" si="0"/>
        <v>2.3333333333333335</v>
      </c>
      <c r="J18" s="70">
        <f t="shared" si="1"/>
        <v>3.5</v>
      </c>
      <c r="K18" s="70">
        <f t="shared" si="2"/>
        <v>1</v>
      </c>
      <c r="L18" s="73">
        <v>3</v>
      </c>
      <c r="M18" s="73">
        <v>2</v>
      </c>
      <c r="N18" s="73">
        <v>1</v>
      </c>
      <c r="O18" s="80"/>
    </row>
    <row r="19" spans="1:15" ht="15">
      <c r="A19" s="74" t="s">
        <v>133</v>
      </c>
      <c r="B19" s="71" t="s">
        <v>235</v>
      </c>
      <c r="C19" s="72" t="s">
        <v>230</v>
      </c>
      <c r="D19" s="73">
        <v>7.4</v>
      </c>
      <c r="E19" s="73">
        <v>16</v>
      </c>
      <c r="F19" s="73">
        <v>5</v>
      </c>
      <c r="G19" s="73">
        <v>5</v>
      </c>
      <c r="H19" s="73">
        <v>1</v>
      </c>
      <c r="I19" s="70">
        <f t="shared" si="0"/>
        <v>1.6666666666666667</v>
      </c>
      <c r="J19" s="70">
        <f t="shared" si="1"/>
        <v>2.5</v>
      </c>
      <c r="K19" s="70">
        <f t="shared" si="2"/>
        <v>1</v>
      </c>
      <c r="L19" s="73">
        <v>3</v>
      </c>
      <c r="M19" s="73">
        <v>2</v>
      </c>
      <c r="N19" s="73">
        <v>1</v>
      </c>
      <c r="O19" s="80"/>
    </row>
    <row r="20" spans="1:15" ht="15">
      <c r="A20" s="74" t="s">
        <v>250</v>
      </c>
      <c r="B20" s="71" t="s">
        <v>236</v>
      </c>
      <c r="C20" s="72" t="s">
        <v>229</v>
      </c>
      <c r="D20" s="73">
        <v>6.8</v>
      </c>
      <c r="E20" s="73">
        <v>11</v>
      </c>
      <c r="F20" s="73">
        <v>7</v>
      </c>
      <c r="G20" s="73">
        <v>7</v>
      </c>
      <c r="H20" s="73"/>
      <c r="I20" s="70">
        <f t="shared" si="0"/>
        <v>1.4</v>
      </c>
      <c r="J20" s="70">
        <f t="shared" si="1"/>
        <v>1.4</v>
      </c>
      <c r="K20" s="70">
        <f t="shared" si="2"/>
        <v>0</v>
      </c>
      <c r="L20" s="73">
        <v>5</v>
      </c>
      <c r="M20" s="73">
        <v>5</v>
      </c>
      <c r="N20" s="73"/>
      <c r="O20" s="80"/>
    </row>
    <row r="21" spans="1:15" ht="15">
      <c r="A21" s="74" t="s">
        <v>251</v>
      </c>
      <c r="B21" s="71" t="s">
        <v>236</v>
      </c>
      <c r="C21" s="72" t="s">
        <v>230</v>
      </c>
      <c r="D21" s="73">
        <v>7.4</v>
      </c>
      <c r="E21" s="73">
        <v>1</v>
      </c>
      <c r="F21" s="73"/>
      <c r="G21" s="73"/>
      <c r="H21" s="73"/>
      <c r="I21" s="70">
        <f t="shared" si="0"/>
        <v>0</v>
      </c>
      <c r="J21" s="70">
        <f t="shared" si="1"/>
        <v>0</v>
      </c>
      <c r="K21" s="70">
        <f t="shared" si="2"/>
        <v>0</v>
      </c>
      <c r="L21" s="73"/>
      <c r="M21" s="73"/>
      <c r="N21" s="73"/>
      <c r="O21" s="80"/>
    </row>
    <row r="22" spans="1:15" ht="15">
      <c r="A22" s="74" t="s">
        <v>252</v>
      </c>
      <c r="B22" s="71" t="s">
        <v>237</v>
      </c>
      <c r="C22" s="72" t="s">
        <v>229</v>
      </c>
      <c r="D22" s="73">
        <v>6.8</v>
      </c>
      <c r="E22" s="73">
        <v>2</v>
      </c>
      <c r="F22" s="73"/>
      <c r="G22" s="73"/>
      <c r="H22" s="73"/>
      <c r="I22" s="70">
        <f t="shared" si="0"/>
        <v>0</v>
      </c>
      <c r="J22" s="70">
        <f t="shared" si="1"/>
        <v>0</v>
      </c>
      <c r="K22" s="70">
        <f t="shared" si="2"/>
        <v>0</v>
      </c>
      <c r="L22" s="73"/>
      <c r="M22" s="73"/>
      <c r="N22" s="73"/>
      <c r="O22" s="80"/>
    </row>
    <row r="23" spans="1:15" ht="15">
      <c r="A23" s="74" t="s">
        <v>253</v>
      </c>
      <c r="B23" s="71" t="s">
        <v>237</v>
      </c>
      <c r="C23" s="72" t="s">
        <v>230</v>
      </c>
      <c r="D23" s="73">
        <v>7.4</v>
      </c>
      <c r="E23" s="73">
        <v>3</v>
      </c>
      <c r="F23" s="73"/>
      <c r="G23" s="73"/>
      <c r="H23" s="73"/>
      <c r="I23" s="70">
        <f aca="true" t="shared" si="3" ref="I23:K26">IF(L23&gt;0,F23/L23,F23)</f>
        <v>0</v>
      </c>
      <c r="J23" s="70">
        <f t="shared" si="3"/>
        <v>0</v>
      </c>
      <c r="K23" s="70">
        <f t="shared" si="3"/>
        <v>0</v>
      </c>
      <c r="L23" s="73"/>
      <c r="M23" s="73"/>
      <c r="N23" s="73"/>
      <c r="O23" s="80"/>
    </row>
    <row r="24" spans="1:15" ht="15">
      <c r="A24" s="74" t="s">
        <v>254</v>
      </c>
      <c r="B24" s="71" t="s">
        <v>225</v>
      </c>
      <c r="C24" s="72" t="s">
        <v>238</v>
      </c>
      <c r="D24" s="73">
        <v>4</v>
      </c>
      <c r="E24" s="73">
        <v>28</v>
      </c>
      <c r="F24" s="73">
        <v>20</v>
      </c>
      <c r="G24" s="73">
        <v>20</v>
      </c>
      <c r="H24" s="73"/>
      <c r="I24" s="70">
        <f t="shared" si="3"/>
        <v>1.6666666666666667</v>
      </c>
      <c r="J24" s="70">
        <f t="shared" si="3"/>
        <v>1.6666666666666667</v>
      </c>
      <c r="K24" s="70">
        <f t="shared" si="3"/>
        <v>0</v>
      </c>
      <c r="L24" s="73">
        <v>12</v>
      </c>
      <c r="M24" s="73">
        <v>12</v>
      </c>
      <c r="N24" s="73"/>
      <c r="O24" s="80"/>
    </row>
    <row r="25" spans="1:15" ht="15">
      <c r="A25" s="74" t="s">
        <v>255</v>
      </c>
      <c r="B25" s="71" t="s">
        <v>226</v>
      </c>
      <c r="C25" s="72" t="s">
        <v>229</v>
      </c>
      <c r="D25" s="73">
        <v>7.2</v>
      </c>
      <c r="E25" s="73">
        <v>21</v>
      </c>
      <c r="F25" s="73">
        <v>7</v>
      </c>
      <c r="G25" s="73">
        <v>7</v>
      </c>
      <c r="H25" s="73"/>
      <c r="I25" s="70">
        <f t="shared" si="3"/>
        <v>1</v>
      </c>
      <c r="J25" s="70">
        <f t="shared" si="3"/>
        <v>1</v>
      </c>
      <c r="K25" s="70">
        <f t="shared" si="3"/>
        <v>0</v>
      </c>
      <c r="L25" s="73">
        <v>7</v>
      </c>
      <c r="M25" s="73">
        <v>7</v>
      </c>
      <c r="N25" s="73"/>
      <c r="O25" s="80"/>
    </row>
    <row r="26" spans="1:15" ht="15">
      <c r="A26" s="74" t="s">
        <v>256</v>
      </c>
      <c r="B26" s="71" t="s">
        <v>227</v>
      </c>
      <c r="C26" s="72" t="s">
        <v>230</v>
      </c>
      <c r="D26" s="73">
        <v>4</v>
      </c>
      <c r="E26" s="73">
        <v>8</v>
      </c>
      <c r="F26" s="73"/>
      <c r="G26" s="73"/>
      <c r="H26" s="73"/>
      <c r="I26" s="70">
        <f t="shared" si="3"/>
        <v>0</v>
      </c>
      <c r="J26" s="70">
        <f t="shared" si="3"/>
        <v>0</v>
      </c>
      <c r="K26" s="70">
        <f t="shared" si="3"/>
        <v>0</v>
      </c>
      <c r="L26" s="73"/>
      <c r="M26" s="73"/>
      <c r="N26" s="73"/>
      <c r="O26" s="80"/>
    </row>
    <row r="27" spans="1:15" ht="15">
      <c r="A27" s="74"/>
      <c r="B27" s="71"/>
      <c r="C27" s="72"/>
      <c r="D27" s="73"/>
      <c r="E27" s="73"/>
      <c r="F27" s="73"/>
      <c r="G27" s="73"/>
      <c r="H27" s="73"/>
      <c r="I27" s="70">
        <f t="shared" si="0"/>
        <v>0</v>
      </c>
      <c r="J27" s="70">
        <f t="shared" si="1"/>
        <v>0</v>
      </c>
      <c r="K27" s="70">
        <f t="shared" si="2"/>
        <v>0</v>
      </c>
      <c r="L27" s="73"/>
      <c r="M27" s="73"/>
      <c r="N27" s="73"/>
      <c r="O27" s="80"/>
    </row>
    <row r="28" spans="1:15" ht="15">
      <c r="A28" s="74"/>
      <c r="B28" s="71"/>
      <c r="C28" s="72"/>
      <c r="D28" s="73"/>
      <c r="E28" s="73"/>
      <c r="F28" s="73"/>
      <c r="G28" s="73"/>
      <c r="H28" s="73"/>
      <c r="I28" s="70">
        <f t="shared" si="0"/>
        <v>0</v>
      </c>
      <c r="J28" s="70">
        <f t="shared" si="1"/>
        <v>0</v>
      </c>
      <c r="K28" s="70">
        <f t="shared" si="2"/>
        <v>0</v>
      </c>
      <c r="L28" s="73"/>
      <c r="M28" s="73"/>
      <c r="N28" s="73"/>
      <c r="O28" s="80"/>
    </row>
    <row r="29" spans="1:15" ht="15">
      <c r="A29" s="75"/>
      <c r="B29" s="71"/>
      <c r="C29" s="72"/>
      <c r="D29" s="73"/>
      <c r="E29" s="73"/>
      <c r="F29" s="73"/>
      <c r="G29" s="73"/>
      <c r="H29" s="73"/>
      <c r="I29" s="70">
        <f t="shared" si="0"/>
        <v>0</v>
      </c>
      <c r="J29" s="70">
        <f t="shared" si="1"/>
        <v>0</v>
      </c>
      <c r="K29" s="70">
        <f t="shared" si="2"/>
        <v>0</v>
      </c>
      <c r="L29" s="73"/>
      <c r="M29" s="73"/>
      <c r="N29" s="73"/>
      <c r="O29" s="80"/>
    </row>
    <row r="30" spans="1:15" ht="15">
      <c r="A30" s="170" t="s">
        <v>151</v>
      </c>
      <c r="B30" s="171"/>
      <c r="C30" s="171"/>
      <c r="D30" s="172"/>
      <c r="E30" s="73">
        <v>220</v>
      </c>
      <c r="F30" s="73">
        <v>77</v>
      </c>
      <c r="G30" s="73">
        <v>77</v>
      </c>
      <c r="H30" s="73">
        <v>3</v>
      </c>
      <c r="I30" s="70">
        <f t="shared" si="0"/>
        <v>1.5098039215686274</v>
      </c>
      <c r="J30" s="70">
        <f t="shared" si="1"/>
        <v>1.6041666666666667</v>
      </c>
      <c r="K30" s="70">
        <f t="shared" si="2"/>
        <v>1</v>
      </c>
      <c r="L30" s="73">
        <v>51</v>
      </c>
      <c r="M30" s="73">
        <v>48</v>
      </c>
      <c r="N30" s="73">
        <v>3</v>
      </c>
      <c r="O30" s="80"/>
    </row>
    <row r="31" spans="1:14" ht="9.7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</row>
    <row r="32" spans="2:14" ht="15" customHeight="1">
      <c r="B32" s="82" t="s">
        <v>108</v>
      </c>
      <c r="C32" s="83"/>
      <c r="D32" s="165"/>
      <c r="E32" s="165"/>
      <c r="F32" s="165"/>
      <c r="G32" s="68"/>
      <c r="H32" s="68"/>
      <c r="I32" s="68"/>
      <c r="J32" s="83"/>
      <c r="K32" s="83"/>
      <c r="L32" s="83" t="s">
        <v>42</v>
      </c>
      <c r="M32" s="83"/>
      <c r="N32" s="83"/>
    </row>
    <row r="35" s="84" customFormat="1" ht="18">
      <c r="B35" s="85"/>
    </row>
  </sheetData>
  <sheetProtection password="CA44" sheet="1" objects="1" scenarios="1" insertRows="0"/>
  <mergeCells count="16">
    <mergeCell ref="A5:N5"/>
    <mergeCell ref="A3:N3"/>
    <mergeCell ref="E6:E8"/>
    <mergeCell ref="F7:H7"/>
    <mergeCell ref="I7:K7"/>
    <mergeCell ref="A4:T4"/>
    <mergeCell ref="D32:F32"/>
    <mergeCell ref="A2:N2"/>
    <mergeCell ref="A6:A8"/>
    <mergeCell ref="A30:D30"/>
    <mergeCell ref="B1:N1"/>
    <mergeCell ref="L7:N7"/>
    <mergeCell ref="F6:N6"/>
    <mergeCell ref="B6:B8"/>
    <mergeCell ref="C6:C8"/>
    <mergeCell ref="D6:D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90" r:id="rId1"/>
  <headerFooter>
    <oddHeader>&amp;R&amp;10Форма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zoomScale="148" zoomScaleNormal="148" workbookViewId="0" topLeftCell="A4">
      <selection activeCell="G10" sqref="G10:G19"/>
    </sheetView>
  </sheetViews>
  <sheetFormatPr defaultColWidth="9.140625" defaultRowHeight="15"/>
  <cols>
    <col min="1" max="1" width="42.28125" style="1" customWidth="1"/>
    <col min="2" max="3" width="10.00390625" style="1" customWidth="1"/>
    <col min="4" max="5" width="16.28125" style="1" customWidth="1"/>
    <col min="6" max="7" width="19.57421875" style="1" customWidth="1"/>
    <col min="8" max="16384" width="9.140625" style="1" customWidth="1"/>
  </cols>
  <sheetData>
    <row r="1" ht="26.25" customHeight="1"/>
    <row r="2" spans="1:13" ht="18.75" customHeight="1">
      <c r="A2" s="188" t="s">
        <v>167</v>
      </c>
      <c r="B2" s="188"/>
      <c r="C2" s="188"/>
      <c r="D2" s="188"/>
      <c r="E2" s="188"/>
      <c r="F2" s="188"/>
      <c r="G2" s="188"/>
      <c r="H2" s="23"/>
      <c r="I2" s="23"/>
      <c r="J2" s="23"/>
      <c r="K2" s="23"/>
      <c r="L2" s="23"/>
      <c r="M2" s="23"/>
    </row>
    <row r="3" spans="1:7" ht="35.25" customHeight="1">
      <c r="A3" s="188" t="s">
        <v>164</v>
      </c>
      <c r="B3" s="188"/>
      <c r="C3" s="188"/>
      <c r="D3" s="188"/>
      <c r="E3" s="188"/>
      <c r="F3" s="188"/>
      <c r="G3" s="188"/>
    </row>
    <row r="4" spans="1:7" ht="37.5" customHeight="1">
      <c r="A4" s="195" t="s">
        <v>222</v>
      </c>
      <c r="B4" s="196"/>
      <c r="C4" s="196"/>
      <c r="D4" s="196"/>
      <c r="E4" s="196"/>
      <c r="F4" s="196"/>
      <c r="G4" s="197"/>
    </row>
    <row r="5" spans="1:7" ht="15.75" customHeight="1">
      <c r="A5" s="194" t="s">
        <v>163</v>
      </c>
      <c r="B5" s="194"/>
      <c r="C5" s="194"/>
      <c r="D5" s="194"/>
      <c r="E5" s="194"/>
      <c r="F5" s="194"/>
      <c r="G5" s="194"/>
    </row>
    <row r="6" spans="1:7" ht="26.25" customHeight="1">
      <c r="A6" s="191" t="s">
        <v>162</v>
      </c>
      <c r="B6" s="191"/>
      <c r="C6" s="191"/>
      <c r="D6" s="191" t="s">
        <v>166</v>
      </c>
      <c r="E6" s="192"/>
      <c r="F6" s="191" t="s">
        <v>165</v>
      </c>
      <c r="G6" s="192"/>
    </row>
    <row r="7" spans="1:7" ht="54" customHeight="1">
      <c r="A7" s="191" t="s">
        <v>161</v>
      </c>
      <c r="B7" s="191" t="s">
        <v>170</v>
      </c>
      <c r="C7" s="191"/>
      <c r="D7" s="192"/>
      <c r="E7" s="192"/>
      <c r="F7" s="192"/>
      <c r="G7" s="192"/>
    </row>
    <row r="8" spans="1:7" ht="16.5" customHeight="1">
      <c r="A8" s="191"/>
      <c r="B8" s="59" t="s">
        <v>168</v>
      </c>
      <c r="C8" s="59" t="s">
        <v>169</v>
      </c>
      <c r="D8" s="59" t="s">
        <v>168</v>
      </c>
      <c r="E8" s="59" t="s">
        <v>169</v>
      </c>
      <c r="F8" s="59" t="s">
        <v>168</v>
      </c>
      <c r="G8" s="59" t="s">
        <v>169</v>
      </c>
    </row>
    <row r="9" spans="1:7" ht="10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</row>
    <row r="10" spans="1:7" ht="15.75" customHeight="1">
      <c r="A10" s="51" t="s">
        <v>160</v>
      </c>
      <c r="B10" s="61"/>
      <c r="C10" s="62"/>
      <c r="D10" s="193" t="s">
        <v>224</v>
      </c>
      <c r="E10" s="193" t="s">
        <v>224</v>
      </c>
      <c r="F10" s="193" t="s">
        <v>224</v>
      </c>
      <c r="G10" s="193" t="s">
        <v>224</v>
      </c>
    </row>
    <row r="11" spans="1:7" ht="15.75" customHeight="1">
      <c r="A11" s="51" t="s">
        <v>159</v>
      </c>
      <c r="B11" s="61"/>
      <c r="C11" s="62"/>
      <c r="D11" s="193"/>
      <c r="E11" s="193"/>
      <c r="F11" s="193"/>
      <c r="G11" s="193"/>
    </row>
    <row r="12" spans="1:7" ht="15.75" customHeight="1">
      <c r="A12" s="51" t="s">
        <v>158</v>
      </c>
      <c r="B12" s="61"/>
      <c r="C12" s="62"/>
      <c r="D12" s="193"/>
      <c r="E12" s="193"/>
      <c r="F12" s="193"/>
      <c r="G12" s="193"/>
    </row>
    <row r="13" spans="1:7" ht="15.75" customHeight="1">
      <c r="A13" s="51" t="s">
        <v>157</v>
      </c>
      <c r="B13" s="61"/>
      <c r="C13" s="62"/>
      <c r="D13" s="193"/>
      <c r="E13" s="193"/>
      <c r="F13" s="193"/>
      <c r="G13" s="193"/>
    </row>
    <row r="14" spans="1:7" ht="15.75" customHeight="1">
      <c r="A14" s="51" t="s">
        <v>156</v>
      </c>
      <c r="B14" s="61"/>
      <c r="C14" s="62"/>
      <c r="D14" s="193"/>
      <c r="E14" s="193"/>
      <c r="F14" s="193"/>
      <c r="G14" s="193"/>
    </row>
    <row r="15" spans="1:7" ht="15.75" customHeight="1">
      <c r="A15" s="51" t="s">
        <v>155</v>
      </c>
      <c r="B15" s="61"/>
      <c r="C15" s="62"/>
      <c r="D15" s="193"/>
      <c r="E15" s="193"/>
      <c r="F15" s="193"/>
      <c r="G15" s="193"/>
    </row>
    <row r="16" spans="1:7" ht="15.75" customHeight="1">
      <c r="A16" s="51" t="s">
        <v>154</v>
      </c>
      <c r="B16" s="61"/>
      <c r="C16" s="62"/>
      <c r="D16" s="193"/>
      <c r="E16" s="193"/>
      <c r="F16" s="193"/>
      <c r="G16" s="193"/>
    </row>
    <row r="17" spans="1:7" ht="15.75" customHeight="1">
      <c r="A17" s="51" t="s">
        <v>153</v>
      </c>
      <c r="B17" s="61"/>
      <c r="C17" s="62"/>
      <c r="D17" s="193"/>
      <c r="E17" s="193"/>
      <c r="F17" s="193"/>
      <c r="G17" s="193"/>
    </row>
    <row r="18" spans="1:7" ht="15.75" customHeight="1">
      <c r="A18" s="51" t="s">
        <v>152</v>
      </c>
      <c r="B18" s="61">
        <v>2</v>
      </c>
      <c r="C18" s="62" t="s">
        <v>223</v>
      </c>
      <c r="D18" s="193"/>
      <c r="E18" s="193"/>
      <c r="F18" s="193"/>
      <c r="G18" s="193"/>
    </row>
    <row r="19" spans="1:7" ht="15.75" customHeight="1">
      <c r="A19" s="52" t="s">
        <v>151</v>
      </c>
      <c r="B19" s="67">
        <f>B10+B11+B12+B13+B14+B15+B16+B17+B18</f>
        <v>2</v>
      </c>
      <c r="C19" s="67">
        <f>C10+C11+C12+C13+C14+C15+C16+C17+C18</f>
        <v>2</v>
      </c>
      <c r="D19" s="193"/>
      <c r="E19" s="193"/>
      <c r="F19" s="193"/>
      <c r="G19" s="193"/>
    </row>
    <row r="21" spans="1:9" ht="27.75" customHeight="1">
      <c r="A21" s="190" t="s">
        <v>171</v>
      </c>
      <c r="B21" s="190"/>
      <c r="C21" s="190"/>
      <c r="D21" s="190"/>
      <c r="E21" s="190"/>
      <c r="F21" s="190"/>
      <c r="G21" s="190"/>
      <c r="H21" s="25"/>
      <c r="I21" s="25"/>
    </row>
    <row r="22" spans="1:9" ht="20.25" customHeight="1">
      <c r="A22" s="24"/>
      <c r="B22" s="24"/>
      <c r="C22" s="24"/>
      <c r="D22" s="24"/>
      <c r="E22" s="24"/>
      <c r="F22" s="24"/>
      <c r="G22" s="24"/>
      <c r="H22" s="24"/>
      <c r="I22" s="24"/>
    </row>
    <row r="23" spans="1:10" ht="15" customHeight="1">
      <c r="A23" s="15" t="s">
        <v>108</v>
      </c>
      <c r="B23" s="15"/>
      <c r="C23" s="14"/>
      <c r="D23" s="189"/>
      <c r="E23" s="189"/>
      <c r="F23" s="14"/>
      <c r="G23" s="14" t="s">
        <v>42</v>
      </c>
      <c r="H23" s="14"/>
      <c r="I23" s="14"/>
      <c r="J23" s="14"/>
    </row>
  </sheetData>
  <sheetProtection password="CA44" sheet="1" objects="1" scenarios="1" formatCells="0"/>
  <mergeCells count="15">
    <mergeCell ref="G10:G19"/>
    <mergeCell ref="A6:C6"/>
    <mergeCell ref="A5:G5"/>
    <mergeCell ref="A4:G4"/>
    <mergeCell ref="A3:G3"/>
    <mergeCell ref="A2:G2"/>
    <mergeCell ref="D23:E23"/>
    <mergeCell ref="A21:G21"/>
    <mergeCell ref="D6:E7"/>
    <mergeCell ref="F6:G7"/>
    <mergeCell ref="E10:E19"/>
    <mergeCell ref="F10:F19"/>
    <mergeCell ref="B7:C7"/>
    <mergeCell ref="A7:A8"/>
    <mergeCell ref="D10:D19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  <headerFooter>
    <oddHeader>&amp;RФорма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="148" zoomScaleNormal="148" zoomScalePageLayoutView="90" workbookViewId="0" topLeftCell="A7">
      <selection activeCell="M11" sqref="M11:R11"/>
    </sheetView>
  </sheetViews>
  <sheetFormatPr defaultColWidth="9.140625" defaultRowHeight="15"/>
  <cols>
    <col min="1" max="1" width="11.28125" style="1" customWidth="1"/>
    <col min="2" max="2" width="8.8515625" style="1" customWidth="1"/>
    <col min="3" max="3" width="8.7109375" style="1" customWidth="1"/>
    <col min="4" max="4" width="10.00390625" style="1" customWidth="1"/>
    <col min="5" max="5" width="9.28125" style="1" customWidth="1"/>
    <col min="6" max="6" width="6.8515625" style="1" customWidth="1"/>
    <col min="7" max="7" width="7.7109375" style="1" customWidth="1"/>
    <col min="8" max="8" width="10.00390625" style="1" customWidth="1"/>
    <col min="9" max="9" width="8.8515625" style="1" customWidth="1"/>
    <col min="10" max="10" width="7.421875" style="1" customWidth="1"/>
    <col min="11" max="11" width="7.7109375" style="1" customWidth="1"/>
    <col min="12" max="12" width="9.8515625" style="1" customWidth="1"/>
    <col min="13" max="13" width="8.57421875" style="1" customWidth="1"/>
    <col min="14" max="14" width="7.28125" style="1" customWidth="1"/>
    <col min="15" max="15" width="7.57421875" style="1" customWidth="1"/>
    <col min="16" max="16" width="10.00390625" style="1" customWidth="1"/>
    <col min="17" max="17" width="8.57421875" style="1" customWidth="1"/>
    <col min="18" max="18" width="6.8515625" style="1" customWidth="1"/>
    <col min="19" max="19" width="7.7109375" style="1" customWidth="1"/>
    <col min="20" max="20" width="9.7109375" style="1" customWidth="1"/>
    <col min="21" max="21" width="8.421875" style="1" customWidth="1"/>
    <col min="22" max="16384" width="9.140625" style="1" customWidth="1"/>
  </cols>
  <sheetData>
    <row r="1" spans="1:21" ht="37.5" customHeight="1">
      <c r="A1" s="198" t="s">
        <v>115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26.25" customHeight="1">
      <c r="A2" s="158" t="s">
        <v>174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</row>
    <row r="3" spans="1:21" ht="25.5" customHeight="1">
      <c r="A3" s="206" t="s">
        <v>222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8"/>
    </row>
    <row r="4" spans="1:21" ht="18" customHeight="1">
      <c r="A4" s="205" t="s">
        <v>107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</row>
    <row r="5" spans="1:21" ht="40.5" customHeight="1">
      <c r="A5" s="201" t="s">
        <v>16</v>
      </c>
      <c r="B5" s="204" t="s">
        <v>47</v>
      </c>
      <c r="C5" s="204"/>
      <c r="D5" s="200" t="s">
        <v>110</v>
      </c>
      <c r="E5" s="200" t="s">
        <v>178</v>
      </c>
      <c r="F5" s="204" t="s">
        <v>17</v>
      </c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1:21" ht="100.5" customHeight="1">
      <c r="A6" s="202"/>
      <c r="B6" s="204"/>
      <c r="C6" s="204"/>
      <c r="D6" s="200"/>
      <c r="E6" s="200"/>
      <c r="F6" s="204" t="s">
        <v>14</v>
      </c>
      <c r="G6" s="204"/>
      <c r="H6" s="204"/>
      <c r="I6" s="204"/>
      <c r="J6" s="204" t="s">
        <v>145</v>
      </c>
      <c r="K6" s="204"/>
      <c r="L6" s="204"/>
      <c r="M6" s="204"/>
      <c r="N6" s="204" t="s">
        <v>15</v>
      </c>
      <c r="O6" s="204"/>
      <c r="P6" s="204"/>
      <c r="Q6" s="204"/>
      <c r="R6" s="204" t="s">
        <v>146</v>
      </c>
      <c r="S6" s="204"/>
      <c r="T6" s="204"/>
      <c r="U6" s="204"/>
    </row>
    <row r="7" spans="1:21" ht="193.5" customHeight="1">
      <c r="A7" s="203"/>
      <c r="B7" s="34" t="s">
        <v>44</v>
      </c>
      <c r="C7" s="34" t="s">
        <v>45</v>
      </c>
      <c r="D7" s="200"/>
      <c r="E7" s="200"/>
      <c r="F7" s="34" t="s">
        <v>193</v>
      </c>
      <c r="G7" s="34" t="s">
        <v>194</v>
      </c>
      <c r="H7" s="34" t="s">
        <v>111</v>
      </c>
      <c r="I7" s="34" t="s">
        <v>195</v>
      </c>
      <c r="J7" s="34" t="s">
        <v>193</v>
      </c>
      <c r="K7" s="34" t="s">
        <v>194</v>
      </c>
      <c r="L7" s="34" t="s">
        <v>111</v>
      </c>
      <c r="M7" s="34" t="s">
        <v>195</v>
      </c>
      <c r="N7" s="34" t="s">
        <v>193</v>
      </c>
      <c r="O7" s="34" t="s">
        <v>194</v>
      </c>
      <c r="P7" s="34" t="s">
        <v>111</v>
      </c>
      <c r="Q7" s="34" t="s">
        <v>195</v>
      </c>
      <c r="R7" s="34" t="s">
        <v>193</v>
      </c>
      <c r="S7" s="34" t="s">
        <v>194</v>
      </c>
      <c r="T7" s="34" t="s">
        <v>111</v>
      </c>
      <c r="U7" s="34" t="s">
        <v>195</v>
      </c>
    </row>
    <row r="8" spans="1:21" ht="11.25" customHeight="1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</row>
    <row r="9" spans="1:21" ht="42" customHeight="1">
      <c r="A9" s="126">
        <v>4273.5</v>
      </c>
      <c r="B9" s="53">
        <v>14</v>
      </c>
      <c r="C9" s="53">
        <v>86</v>
      </c>
      <c r="D9" s="53">
        <v>851.3</v>
      </c>
      <c r="E9" s="53">
        <v>26.08</v>
      </c>
      <c r="F9" s="53">
        <v>0</v>
      </c>
      <c r="G9" s="53">
        <v>1</v>
      </c>
      <c r="H9" s="53">
        <v>7.5</v>
      </c>
      <c r="I9" s="53">
        <v>7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</row>
    <row r="10" ht="29.25" customHeight="1"/>
    <row r="11" spans="7:19" ht="15.75" customHeight="1">
      <c r="G11" s="1" t="s">
        <v>108</v>
      </c>
      <c r="L11" s="32"/>
      <c r="M11" s="210"/>
      <c r="N11" s="210"/>
      <c r="O11" s="210"/>
      <c r="P11" s="210"/>
      <c r="Q11" s="210"/>
      <c r="R11" s="210"/>
      <c r="S11" s="1" t="s">
        <v>42</v>
      </c>
    </row>
    <row r="14" spans="1:17" s="2" customFormat="1" ht="23.25" customHeight="1">
      <c r="A14" s="209" t="s">
        <v>148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</row>
    <row r="15" spans="1:21" s="2" customFormat="1" ht="39.75" customHeight="1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"/>
      <c r="S15" s="19"/>
      <c r="T15" s="19"/>
      <c r="U15" s="19"/>
    </row>
    <row r="16" spans="1:21" ht="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16"/>
      <c r="S16" s="16"/>
      <c r="T16" s="16"/>
      <c r="U16" s="16"/>
    </row>
    <row r="17" spans="1:21" ht="1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6"/>
      <c r="S17" s="16"/>
      <c r="T17" s="16"/>
      <c r="U17" s="16"/>
    </row>
    <row r="18" spans="1:21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</sheetData>
  <sheetProtection password="CA44" sheet="1" objects="1" scenarios="1"/>
  <mergeCells count="16">
    <mergeCell ref="R6:U6"/>
    <mergeCell ref="F5:U5"/>
    <mergeCell ref="A4:U4"/>
    <mergeCell ref="A3:U3"/>
    <mergeCell ref="A14:Q14"/>
    <mergeCell ref="M11:R11"/>
    <mergeCell ref="A2:U2"/>
    <mergeCell ref="A1:U1"/>
    <mergeCell ref="A15:Q15"/>
    <mergeCell ref="D5:D7"/>
    <mergeCell ref="A5:A7"/>
    <mergeCell ref="B5:C6"/>
    <mergeCell ref="E5:E7"/>
    <mergeCell ref="F6:I6"/>
    <mergeCell ref="J6:M6"/>
    <mergeCell ref="N6:Q6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scale="75" r:id="rId1"/>
  <headerFooter>
    <oddHeader>&amp;RФорма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166" zoomScaleNormal="166" workbookViewId="0" topLeftCell="A10">
      <selection activeCell="F25" sqref="F25"/>
    </sheetView>
  </sheetViews>
  <sheetFormatPr defaultColWidth="9.140625" defaultRowHeight="15"/>
  <cols>
    <col min="1" max="1" width="36.00390625" style="1" customWidth="1"/>
    <col min="2" max="2" width="9.7109375" style="1" customWidth="1"/>
    <col min="3" max="6" width="17.28125" style="1" customWidth="1"/>
    <col min="7" max="16384" width="9.140625" style="1" customWidth="1"/>
  </cols>
  <sheetData>
    <row r="1" spans="1:6" ht="21.75" customHeight="1">
      <c r="A1" s="211" t="s">
        <v>116</v>
      </c>
      <c r="B1" s="211"/>
      <c r="C1" s="211"/>
      <c r="D1" s="211"/>
      <c r="E1" s="211"/>
      <c r="F1" s="211"/>
    </row>
    <row r="2" spans="1:6" ht="26.25" customHeight="1">
      <c r="A2" s="158" t="s">
        <v>175</v>
      </c>
      <c r="B2" s="158"/>
      <c r="C2" s="158"/>
      <c r="D2" s="158"/>
      <c r="E2" s="158"/>
      <c r="F2" s="158"/>
    </row>
    <row r="3" spans="1:6" ht="43.5" customHeight="1">
      <c r="A3" s="212" t="s">
        <v>222</v>
      </c>
      <c r="B3" s="212"/>
      <c r="C3" s="212"/>
      <c r="D3" s="212"/>
      <c r="E3" s="212"/>
      <c r="F3" s="212"/>
    </row>
    <row r="4" spans="1:6" ht="14.25" customHeight="1">
      <c r="A4" s="205" t="s">
        <v>107</v>
      </c>
      <c r="B4" s="205"/>
      <c r="C4" s="205"/>
      <c r="D4" s="205"/>
      <c r="E4" s="205"/>
      <c r="F4" s="205"/>
    </row>
    <row r="5" spans="1:6" ht="75.75" customHeight="1">
      <c r="A5" s="213" t="s">
        <v>201</v>
      </c>
      <c r="B5" s="213"/>
      <c r="C5" s="214" t="s">
        <v>204</v>
      </c>
      <c r="D5" s="214" t="s">
        <v>183</v>
      </c>
      <c r="E5" s="214" t="s">
        <v>182</v>
      </c>
      <c r="F5" s="216" t="s">
        <v>177</v>
      </c>
    </row>
    <row r="6" spans="1:6" ht="25.5" customHeight="1">
      <c r="A6" s="63" t="s">
        <v>18</v>
      </c>
      <c r="B6" s="63" t="s">
        <v>19</v>
      </c>
      <c r="C6" s="215"/>
      <c r="D6" s="215"/>
      <c r="E6" s="215"/>
      <c r="F6" s="217"/>
    </row>
    <row r="7" spans="1:6" ht="11.25" customHeight="1">
      <c r="A7" s="36">
        <v>1</v>
      </c>
      <c r="B7" s="36">
        <v>2</v>
      </c>
      <c r="C7" s="49">
        <v>3</v>
      </c>
      <c r="D7" s="49">
        <v>4</v>
      </c>
      <c r="E7" s="49">
        <v>5</v>
      </c>
      <c r="F7" s="35">
        <v>6</v>
      </c>
    </row>
    <row r="8" spans="1:6" ht="18" customHeight="1">
      <c r="A8" s="64" t="s">
        <v>20</v>
      </c>
      <c r="B8" s="8">
        <v>1</v>
      </c>
      <c r="C8" s="9" t="s">
        <v>239</v>
      </c>
      <c r="D8" s="9" t="s">
        <v>239</v>
      </c>
      <c r="E8" s="70">
        <f>IF(B8&gt;0,D8*100/B8,B8)</f>
        <v>100</v>
      </c>
      <c r="F8" s="8">
        <v>0</v>
      </c>
    </row>
    <row r="9" spans="1:6" ht="15.75">
      <c r="A9" s="64" t="s">
        <v>21</v>
      </c>
      <c r="B9" s="8">
        <v>5</v>
      </c>
      <c r="C9" s="9" t="s">
        <v>241</v>
      </c>
      <c r="D9" s="9" t="s">
        <v>242</v>
      </c>
      <c r="E9" s="70">
        <f aca="true" t="shared" si="0" ref="E9:E32">IF(B9&gt;0,D9*100/B9,B9)</f>
        <v>100</v>
      </c>
      <c r="F9" s="8">
        <v>0</v>
      </c>
    </row>
    <row r="10" spans="1:6" s="3" customFormat="1" ht="17.25" customHeight="1">
      <c r="A10" s="64" t="s">
        <v>22</v>
      </c>
      <c r="B10" s="8"/>
      <c r="C10" s="18"/>
      <c r="D10" s="18"/>
      <c r="E10" s="70">
        <f t="shared" si="0"/>
        <v>0</v>
      </c>
      <c r="F10" s="10"/>
    </row>
    <row r="11" spans="1:6" s="3" customFormat="1" ht="15.75" customHeight="1">
      <c r="A11" s="64" t="s">
        <v>23</v>
      </c>
      <c r="B11" s="8"/>
      <c r="C11" s="18"/>
      <c r="D11" s="18"/>
      <c r="E11" s="70">
        <f t="shared" si="0"/>
        <v>0</v>
      </c>
      <c r="F11" s="10"/>
    </row>
    <row r="12" spans="1:6" ht="15.75">
      <c r="A12" s="64" t="s">
        <v>24</v>
      </c>
      <c r="B12" s="8"/>
      <c r="C12" s="9"/>
      <c r="D12" s="9"/>
      <c r="E12" s="70">
        <f t="shared" si="0"/>
        <v>0</v>
      </c>
      <c r="F12" s="8"/>
    </row>
    <row r="13" spans="1:6" ht="15.75">
      <c r="A13" s="64" t="s">
        <v>25</v>
      </c>
      <c r="B13" s="8"/>
      <c r="C13" s="9"/>
      <c r="D13" s="9"/>
      <c r="E13" s="70">
        <f t="shared" si="0"/>
        <v>0</v>
      </c>
      <c r="F13" s="8"/>
    </row>
    <row r="14" spans="1:6" ht="15.75">
      <c r="A14" s="64" t="s">
        <v>26</v>
      </c>
      <c r="B14" s="8"/>
      <c r="C14" s="9"/>
      <c r="D14" s="9"/>
      <c r="E14" s="70">
        <f t="shared" si="0"/>
        <v>0</v>
      </c>
      <c r="F14" s="8"/>
    </row>
    <row r="15" spans="1:6" ht="15.75">
      <c r="A15" s="64" t="s">
        <v>27</v>
      </c>
      <c r="B15" s="8">
        <v>4</v>
      </c>
      <c r="C15" s="9" t="s">
        <v>241</v>
      </c>
      <c r="D15" s="9" t="s">
        <v>239</v>
      </c>
      <c r="E15" s="70">
        <f t="shared" si="0"/>
        <v>25</v>
      </c>
      <c r="F15" s="8">
        <v>0</v>
      </c>
    </row>
    <row r="16" spans="1:6" ht="15.75">
      <c r="A16" s="64" t="s">
        <v>28</v>
      </c>
      <c r="B16" s="8"/>
      <c r="C16" s="9"/>
      <c r="D16" s="9"/>
      <c r="E16" s="70">
        <f t="shared" si="0"/>
        <v>0</v>
      </c>
      <c r="F16" s="8"/>
    </row>
    <row r="17" spans="1:6" ht="15.75">
      <c r="A17" s="64" t="s">
        <v>29</v>
      </c>
      <c r="B17" s="8">
        <v>2</v>
      </c>
      <c r="C17" s="9" t="s">
        <v>223</v>
      </c>
      <c r="D17" s="9" t="s">
        <v>224</v>
      </c>
      <c r="E17" s="70">
        <f t="shared" si="0"/>
        <v>0</v>
      </c>
      <c r="F17" s="8">
        <v>0</v>
      </c>
    </row>
    <row r="18" spans="1:6" ht="15.75">
      <c r="A18" s="64" t="s">
        <v>30</v>
      </c>
      <c r="B18" s="8"/>
      <c r="C18" s="9"/>
      <c r="D18" s="9"/>
      <c r="E18" s="70">
        <f t="shared" si="0"/>
        <v>0</v>
      </c>
      <c r="F18" s="8"/>
    </row>
    <row r="19" spans="1:6" ht="15.75">
      <c r="A19" s="64" t="s">
        <v>31</v>
      </c>
      <c r="B19" s="8">
        <v>6</v>
      </c>
      <c r="C19" s="9" t="s">
        <v>246</v>
      </c>
      <c r="D19" s="9" t="s">
        <v>247</v>
      </c>
      <c r="E19" s="70">
        <f t="shared" si="0"/>
        <v>66.66666666666667</v>
      </c>
      <c r="F19" s="8">
        <v>0</v>
      </c>
    </row>
    <row r="20" spans="1:6" ht="15.75">
      <c r="A20" s="64" t="s">
        <v>32</v>
      </c>
      <c r="B20" s="8">
        <v>4</v>
      </c>
      <c r="C20" s="9" t="s">
        <v>242</v>
      </c>
      <c r="D20" s="9" t="s">
        <v>239</v>
      </c>
      <c r="E20" s="70">
        <f t="shared" si="0"/>
        <v>25</v>
      </c>
      <c r="F20" s="8">
        <v>0</v>
      </c>
    </row>
    <row r="21" spans="1:6" ht="15.75">
      <c r="A21" s="64" t="s">
        <v>33</v>
      </c>
      <c r="B21" s="8"/>
      <c r="C21" s="9"/>
      <c r="D21" s="9"/>
      <c r="E21" s="70">
        <f t="shared" si="0"/>
        <v>0</v>
      </c>
      <c r="F21" s="8"/>
    </row>
    <row r="22" spans="1:6" ht="15.75">
      <c r="A22" s="64" t="s">
        <v>34</v>
      </c>
      <c r="B22" s="8">
        <v>1</v>
      </c>
      <c r="C22" s="9" t="s">
        <v>239</v>
      </c>
      <c r="D22" s="9" t="s">
        <v>239</v>
      </c>
      <c r="E22" s="70">
        <f t="shared" si="0"/>
        <v>100</v>
      </c>
      <c r="F22" s="8">
        <v>0</v>
      </c>
    </row>
    <row r="23" spans="1:6" ht="15.75">
      <c r="A23" s="64" t="s">
        <v>35</v>
      </c>
      <c r="B23" s="8">
        <v>2</v>
      </c>
      <c r="C23" s="9" t="s">
        <v>223</v>
      </c>
      <c r="D23" s="9" t="s">
        <v>239</v>
      </c>
      <c r="E23" s="70">
        <f t="shared" si="0"/>
        <v>50</v>
      </c>
      <c r="F23" s="8">
        <v>0</v>
      </c>
    </row>
    <row r="24" spans="1:6" ht="16.5" customHeight="1">
      <c r="A24" s="64" t="s">
        <v>48</v>
      </c>
      <c r="B24" s="8">
        <v>1</v>
      </c>
      <c r="C24" s="9" t="s">
        <v>243</v>
      </c>
      <c r="D24" s="9" t="s">
        <v>239</v>
      </c>
      <c r="E24" s="70">
        <f t="shared" si="0"/>
        <v>100</v>
      </c>
      <c r="F24" s="8">
        <v>0</v>
      </c>
    </row>
    <row r="25" spans="1:6" ht="30">
      <c r="A25" s="64" t="s">
        <v>196</v>
      </c>
      <c r="B25" s="8">
        <v>9</v>
      </c>
      <c r="C25" s="9" t="s">
        <v>249</v>
      </c>
      <c r="D25" s="9" t="s">
        <v>245</v>
      </c>
      <c r="E25" s="70">
        <f t="shared" si="0"/>
        <v>100</v>
      </c>
      <c r="F25" s="8">
        <v>0</v>
      </c>
    </row>
    <row r="26" spans="1:6" ht="15.75">
      <c r="A26" s="64" t="s">
        <v>36</v>
      </c>
      <c r="B26" s="8">
        <v>8</v>
      </c>
      <c r="C26" s="9" t="s">
        <v>240</v>
      </c>
      <c r="D26" s="9" t="s">
        <v>241</v>
      </c>
      <c r="E26" s="70">
        <f t="shared" si="0"/>
        <v>75</v>
      </c>
      <c r="F26" s="8">
        <v>0</v>
      </c>
    </row>
    <row r="27" spans="1:6" ht="15.75">
      <c r="A27" s="64" t="s">
        <v>37</v>
      </c>
      <c r="B27" s="8">
        <v>3</v>
      </c>
      <c r="C27" s="9" t="s">
        <v>242</v>
      </c>
      <c r="D27" s="9" t="s">
        <v>223</v>
      </c>
      <c r="E27" s="70">
        <f t="shared" si="0"/>
        <v>66.66666666666667</v>
      </c>
      <c r="F27" s="8">
        <v>0</v>
      </c>
    </row>
    <row r="28" spans="1:6" ht="15.75">
      <c r="A28" s="64" t="s">
        <v>38</v>
      </c>
      <c r="B28" s="8">
        <v>15</v>
      </c>
      <c r="C28" s="9" t="s">
        <v>248</v>
      </c>
      <c r="D28" s="9" t="s">
        <v>248</v>
      </c>
      <c r="E28" s="70">
        <f t="shared" si="0"/>
        <v>100</v>
      </c>
      <c r="F28" s="8">
        <v>0</v>
      </c>
    </row>
    <row r="29" spans="1:6" ht="15.75">
      <c r="A29" s="64" t="s">
        <v>39</v>
      </c>
      <c r="B29" s="8">
        <v>7</v>
      </c>
      <c r="C29" s="9" t="s">
        <v>244</v>
      </c>
      <c r="D29" s="9" t="s">
        <v>244</v>
      </c>
      <c r="E29" s="70">
        <f t="shared" si="0"/>
        <v>100</v>
      </c>
      <c r="F29" s="8">
        <v>0</v>
      </c>
    </row>
    <row r="30" spans="1:6" ht="15.75">
      <c r="A30" s="64" t="s">
        <v>40</v>
      </c>
      <c r="B30" s="8"/>
      <c r="C30" s="9"/>
      <c r="D30" s="9"/>
      <c r="E30" s="70">
        <f t="shared" si="0"/>
        <v>0</v>
      </c>
      <c r="F30" s="8"/>
    </row>
    <row r="31" spans="1:6" ht="15.75" customHeight="1">
      <c r="A31" s="64" t="s">
        <v>49</v>
      </c>
      <c r="B31" s="8"/>
      <c r="C31" s="9"/>
      <c r="D31" s="9"/>
      <c r="E31" s="70">
        <f t="shared" si="0"/>
        <v>0</v>
      </c>
      <c r="F31" s="8"/>
    </row>
    <row r="32" spans="1:6" ht="28.5" customHeight="1">
      <c r="A32" s="65" t="s">
        <v>151</v>
      </c>
      <c r="B32" s="69">
        <f>B8+B9+B10+B11+B12+B13+B14+B15+B16+B17+B18+B19+B20+B21+B22+B23+B24+B25+B26+B27+B28+B29+B30+B31</f>
        <v>68</v>
      </c>
      <c r="C32" s="69">
        <f>C8+C9+C10+C11+C12+C13+C14+C15+C16+C17+C18+C19+C20+C21+C22+C23+C24+C25+C26+C27+C28+C29+C30+C31</f>
        <v>82</v>
      </c>
      <c r="D32" s="69">
        <f>D8+D9+D10+D11+D12+D13+D14+D15+D16+D17+D18+D19+D20+D21+D22+D23+D24+D25+D26+D27+D28+D29+D30+D31</f>
        <v>54</v>
      </c>
      <c r="E32" s="90">
        <f t="shared" si="0"/>
        <v>79.41176470588235</v>
      </c>
      <c r="F32" s="69">
        <f>F8+F9+F10+F11+F12+F13+F14+F15+F16+F17+F18+F19+F20+F21+F22+F23+F24+F25+F26+F27+F28+F29+F30+F31</f>
        <v>0</v>
      </c>
    </row>
    <row r="33" spans="1:6" ht="36" customHeight="1">
      <c r="A33" s="4"/>
      <c r="B33" s="5"/>
      <c r="C33" s="5"/>
      <c r="D33" s="5"/>
      <c r="E33" s="5"/>
      <c r="F33" s="5"/>
    </row>
    <row r="34" spans="1:6" ht="15.75">
      <c r="A34" s="6"/>
      <c r="B34" s="6" t="s">
        <v>108</v>
      </c>
      <c r="C34" s="26"/>
      <c r="D34" s="26"/>
      <c r="E34" s="26"/>
      <c r="F34" s="5" t="s">
        <v>42</v>
      </c>
    </row>
    <row r="35" spans="1:6" ht="15">
      <c r="A35" s="6"/>
      <c r="B35" s="5"/>
      <c r="C35" s="5"/>
      <c r="D35" s="5"/>
      <c r="E35" s="5"/>
      <c r="F35" s="5"/>
    </row>
  </sheetData>
  <sheetProtection password="CA44" sheet="1" objects="1" scenarios="1"/>
  <mergeCells count="9">
    <mergeCell ref="A1:F1"/>
    <mergeCell ref="A2:F2"/>
    <mergeCell ref="A3:F3"/>
    <mergeCell ref="A4:F4"/>
    <mergeCell ref="A5:B5"/>
    <mergeCell ref="C5:C6"/>
    <mergeCell ref="F5:F6"/>
    <mergeCell ref="D5:D6"/>
    <mergeCell ref="E5:E6"/>
  </mergeCells>
  <printOptions/>
  <pageMargins left="0.4724409448818898" right="0.4724409448818898" top="1.0236220472440944" bottom="0.7480314960629921" header="0.31496062992125984" footer="0.31496062992125984"/>
  <pageSetup horizontalDpi="600" verticalDpi="600" orientation="portrait" paperSize="9" scale="80" r:id="rId1"/>
  <headerFooter>
    <oddHeader>&amp;RФорма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172" zoomScaleNormal="172" zoomScalePageLayoutView="90" workbookViewId="0" topLeftCell="A23">
      <selection activeCell="E33" sqref="E33"/>
    </sheetView>
  </sheetViews>
  <sheetFormatPr defaultColWidth="9.140625" defaultRowHeight="15"/>
  <cols>
    <col min="1" max="1" width="31.7109375" style="16" customWidth="1"/>
    <col min="2" max="2" width="6.7109375" style="16" customWidth="1"/>
    <col min="3" max="3" width="15.8515625" style="16" customWidth="1"/>
    <col min="4" max="4" width="17.28125" style="16" customWidth="1"/>
    <col min="5" max="5" width="17.421875" style="16" customWidth="1"/>
    <col min="6" max="6" width="17.140625" style="16" customWidth="1"/>
    <col min="7" max="7" width="17.421875" style="16" customWidth="1"/>
    <col min="8" max="8" width="11.140625" style="16" customWidth="1"/>
    <col min="9" max="9" width="27.421875" style="16" customWidth="1"/>
    <col min="10" max="16384" width="9.140625" style="16" customWidth="1"/>
  </cols>
  <sheetData>
    <row r="1" spans="1:9" ht="27" customHeight="1">
      <c r="A1" s="198" t="s">
        <v>117</v>
      </c>
      <c r="B1" s="198"/>
      <c r="C1" s="198"/>
      <c r="D1" s="198"/>
      <c r="E1" s="198"/>
      <c r="F1" s="198"/>
      <c r="G1" s="198"/>
      <c r="H1" s="198"/>
      <c r="I1" s="198"/>
    </row>
    <row r="2" spans="1:9" ht="24.75" customHeight="1">
      <c r="A2" s="158" t="s">
        <v>97</v>
      </c>
      <c r="B2" s="158"/>
      <c r="C2" s="158"/>
      <c r="D2" s="158"/>
      <c r="E2" s="158"/>
      <c r="F2" s="158"/>
      <c r="G2" s="158"/>
      <c r="H2" s="158"/>
      <c r="I2" s="158"/>
    </row>
    <row r="3" spans="1:9" ht="27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</row>
    <row r="4" spans="1:9" ht="14.25" customHeight="1">
      <c r="A4" s="220" t="s">
        <v>107</v>
      </c>
      <c r="B4" s="220"/>
      <c r="C4" s="220"/>
      <c r="D4" s="220"/>
      <c r="E4" s="220"/>
      <c r="F4" s="220"/>
      <c r="G4" s="220"/>
      <c r="H4" s="220"/>
      <c r="I4" s="220"/>
    </row>
    <row r="5" spans="1:9" ht="18" customHeight="1">
      <c r="A5" s="218"/>
      <c r="B5" s="218" t="s">
        <v>206</v>
      </c>
      <c r="C5" s="218" t="s">
        <v>147</v>
      </c>
      <c r="D5" s="221" t="s">
        <v>46</v>
      </c>
      <c r="E5" s="221"/>
      <c r="F5" s="221"/>
      <c r="G5" s="221"/>
      <c r="H5" s="218" t="s">
        <v>50</v>
      </c>
      <c r="I5" s="218"/>
    </row>
    <row r="6" spans="1:9" ht="58.5" customHeight="1">
      <c r="A6" s="218"/>
      <c r="B6" s="218"/>
      <c r="C6" s="218"/>
      <c r="D6" s="127" t="s">
        <v>90</v>
      </c>
      <c r="E6" s="127" t="s">
        <v>96</v>
      </c>
      <c r="F6" s="127" t="s">
        <v>91</v>
      </c>
      <c r="G6" s="127" t="s">
        <v>96</v>
      </c>
      <c r="H6" s="218" t="s">
        <v>87</v>
      </c>
      <c r="I6" s="218" t="s">
        <v>95</v>
      </c>
    </row>
    <row r="7" spans="1:9" ht="31.5" customHeight="1">
      <c r="A7" s="218"/>
      <c r="B7" s="218"/>
      <c r="C7" s="218"/>
      <c r="D7" s="127"/>
      <c r="E7" s="127"/>
      <c r="F7" s="127"/>
      <c r="G7" s="127"/>
      <c r="H7" s="218"/>
      <c r="I7" s="218"/>
    </row>
    <row r="8" spans="1:9" ht="11.25" customHeight="1">
      <c r="A8" s="37">
        <v>1</v>
      </c>
      <c r="B8" s="37">
        <v>2</v>
      </c>
      <c r="C8" s="33">
        <v>3</v>
      </c>
      <c r="D8" s="33">
        <v>4</v>
      </c>
      <c r="E8" s="33">
        <v>5</v>
      </c>
      <c r="F8" s="33">
        <v>6</v>
      </c>
      <c r="G8" s="37">
        <v>7</v>
      </c>
      <c r="H8" s="37">
        <v>8</v>
      </c>
      <c r="I8" s="37">
        <v>9</v>
      </c>
    </row>
    <row r="9" spans="1:9" s="20" customFormat="1" ht="30">
      <c r="A9" s="38" t="s">
        <v>187</v>
      </c>
      <c r="B9" s="91" t="s">
        <v>207</v>
      </c>
      <c r="C9" s="28"/>
      <c r="D9" s="28"/>
      <c r="E9" s="28"/>
      <c r="F9" s="28"/>
      <c r="G9" s="28"/>
      <c r="H9" s="28"/>
      <c r="I9" s="28"/>
    </row>
    <row r="10" spans="1:9" s="20" customFormat="1" ht="15.75">
      <c r="A10" s="39" t="s">
        <v>51</v>
      </c>
      <c r="B10" s="91" t="s">
        <v>208</v>
      </c>
      <c r="C10" s="29"/>
      <c r="D10" s="29"/>
      <c r="E10" s="29"/>
      <c r="F10" s="29"/>
      <c r="G10" s="29"/>
      <c r="H10" s="30"/>
      <c r="I10" s="27"/>
    </row>
    <row r="11" spans="1:9" s="20" customFormat="1" ht="15.75">
      <c r="A11" s="39" t="s">
        <v>52</v>
      </c>
      <c r="B11" s="91" t="s">
        <v>209</v>
      </c>
      <c r="C11" s="29"/>
      <c r="D11" s="29"/>
      <c r="E11" s="29"/>
      <c r="F11" s="29"/>
      <c r="G11" s="29"/>
      <c r="H11" s="30"/>
      <c r="I11" s="27"/>
    </row>
    <row r="12" spans="1:9" ht="15.75">
      <c r="A12" s="39" t="s">
        <v>53</v>
      </c>
      <c r="B12" s="91" t="s">
        <v>210</v>
      </c>
      <c r="C12" s="29"/>
      <c r="D12" s="29"/>
      <c r="E12" s="29"/>
      <c r="F12" s="29"/>
      <c r="G12" s="29"/>
      <c r="H12" s="30"/>
      <c r="I12" s="27"/>
    </row>
    <row r="13" spans="1:9" ht="15.75">
      <c r="A13" s="39" t="s">
        <v>54</v>
      </c>
      <c r="B13" s="91" t="s">
        <v>211</v>
      </c>
      <c r="C13" s="29"/>
      <c r="D13" s="29"/>
      <c r="E13" s="29"/>
      <c r="F13" s="29"/>
      <c r="G13" s="29"/>
      <c r="H13" s="30"/>
      <c r="I13" s="27"/>
    </row>
    <row r="14" spans="1:9" ht="15.75">
      <c r="A14" s="39" t="s">
        <v>55</v>
      </c>
      <c r="B14" s="91" t="s">
        <v>212</v>
      </c>
      <c r="C14" s="29"/>
      <c r="D14" s="29"/>
      <c r="E14" s="29"/>
      <c r="F14" s="29"/>
      <c r="G14" s="29"/>
      <c r="H14" s="30"/>
      <c r="I14" s="27"/>
    </row>
    <row r="15" spans="1:9" ht="15.75">
      <c r="A15" s="39" t="s">
        <v>56</v>
      </c>
      <c r="B15" s="91" t="s">
        <v>213</v>
      </c>
      <c r="C15" s="29"/>
      <c r="D15" s="29"/>
      <c r="E15" s="29"/>
      <c r="F15" s="29"/>
      <c r="G15" s="29"/>
      <c r="H15" s="30"/>
      <c r="I15" s="27"/>
    </row>
    <row r="16" spans="1:9" ht="15.75">
      <c r="A16" s="39" t="s">
        <v>57</v>
      </c>
      <c r="B16" s="91" t="s">
        <v>214</v>
      </c>
      <c r="C16" s="29"/>
      <c r="D16" s="29"/>
      <c r="E16" s="29"/>
      <c r="F16" s="29"/>
      <c r="G16" s="29"/>
      <c r="H16" s="30"/>
      <c r="I16" s="27"/>
    </row>
    <row r="17" spans="1:9" ht="15.75">
      <c r="A17" s="39" t="s">
        <v>58</v>
      </c>
      <c r="B17" s="91" t="s">
        <v>215</v>
      </c>
      <c r="C17" s="29"/>
      <c r="D17" s="29"/>
      <c r="E17" s="29"/>
      <c r="F17" s="29"/>
      <c r="G17" s="29"/>
      <c r="H17" s="30"/>
      <c r="I17" s="27"/>
    </row>
    <row r="18" spans="1:9" ht="15.75">
      <c r="A18" s="39" t="s">
        <v>59</v>
      </c>
      <c r="B18" s="92">
        <v>10</v>
      </c>
      <c r="C18" s="29"/>
      <c r="D18" s="29"/>
      <c r="E18" s="29"/>
      <c r="F18" s="29"/>
      <c r="G18" s="29"/>
      <c r="H18" s="30"/>
      <c r="I18" s="27"/>
    </row>
    <row r="19" spans="1:9" ht="15.75">
      <c r="A19" s="39" t="s">
        <v>60</v>
      </c>
      <c r="B19" s="92">
        <v>11</v>
      </c>
      <c r="C19" s="29"/>
      <c r="D19" s="29"/>
      <c r="E19" s="29"/>
      <c r="F19" s="29"/>
      <c r="G19" s="29"/>
      <c r="H19" s="30"/>
      <c r="I19" s="27"/>
    </row>
    <row r="20" spans="1:9" ht="15.75">
      <c r="A20" s="39" t="s">
        <v>61</v>
      </c>
      <c r="B20" s="92">
        <v>12</v>
      </c>
      <c r="C20" s="29"/>
      <c r="D20" s="29"/>
      <c r="E20" s="29"/>
      <c r="F20" s="29"/>
      <c r="G20" s="29"/>
      <c r="H20" s="30"/>
      <c r="I20" s="27"/>
    </row>
    <row r="21" spans="1:9" ht="15.75">
      <c r="A21" s="39" t="s">
        <v>94</v>
      </c>
      <c r="B21" s="92">
        <v>13</v>
      </c>
      <c r="C21" s="29"/>
      <c r="D21" s="29"/>
      <c r="E21" s="29"/>
      <c r="F21" s="29"/>
      <c r="G21" s="29"/>
      <c r="H21" s="30"/>
      <c r="I21" s="27"/>
    </row>
    <row r="22" spans="1:9" ht="15.75">
      <c r="A22" s="39" t="s">
        <v>62</v>
      </c>
      <c r="B22" s="92">
        <v>14</v>
      </c>
      <c r="C22" s="29"/>
      <c r="D22" s="29"/>
      <c r="E22" s="29"/>
      <c r="F22" s="29"/>
      <c r="G22" s="29"/>
      <c r="H22" s="30"/>
      <c r="I22" s="27"/>
    </row>
    <row r="23" spans="1:9" ht="15.75">
      <c r="A23" s="39" t="s">
        <v>63</v>
      </c>
      <c r="B23" s="92">
        <v>15</v>
      </c>
      <c r="C23" s="29"/>
      <c r="D23" s="29"/>
      <c r="E23" s="29"/>
      <c r="F23" s="29"/>
      <c r="G23" s="29"/>
      <c r="H23" s="30"/>
      <c r="I23" s="27"/>
    </row>
    <row r="24" spans="1:9" ht="15.75">
      <c r="A24" s="39" t="s">
        <v>64</v>
      </c>
      <c r="B24" s="92">
        <v>16</v>
      </c>
      <c r="C24" s="29"/>
      <c r="D24" s="29"/>
      <c r="E24" s="29"/>
      <c r="F24" s="29"/>
      <c r="G24" s="29"/>
      <c r="H24" s="30"/>
      <c r="I24" s="27"/>
    </row>
    <row r="25" spans="1:9" ht="15.75">
      <c r="A25" s="39" t="s">
        <v>65</v>
      </c>
      <c r="B25" s="92">
        <v>17</v>
      </c>
      <c r="C25" s="29"/>
      <c r="D25" s="29"/>
      <c r="E25" s="29"/>
      <c r="F25" s="29"/>
      <c r="G25" s="29"/>
      <c r="H25" s="30"/>
      <c r="I25" s="27"/>
    </row>
    <row r="26" spans="1:9" ht="15.75">
      <c r="A26" s="39" t="s">
        <v>66</v>
      </c>
      <c r="B26" s="92">
        <v>18</v>
      </c>
      <c r="C26" s="29"/>
      <c r="D26" s="29"/>
      <c r="E26" s="29"/>
      <c r="F26" s="29"/>
      <c r="G26" s="29"/>
      <c r="H26" s="30"/>
      <c r="I26" s="27"/>
    </row>
    <row r="27" spans="1:9" ht="15.75">
      <c r="A27" s="39" t="s">
        <v>67</v>
      </c>
      <c r="B27" s="92">
        <v>19</v>
      </c>
      <c r="C27" s="29"/>
      <c r="D27" s="29"/>
      <c r="E27" s="29"/>
      <c r="F27" s="29"/>
      <c r="G27" s="29"/>
      <c r="H27" s="30"/>
      <c r="I27" s="27"/>
    </row>
    <row r="28" spans="1:9" ht="15.75">
      <c r="A28" s="39" t="s">
        <v>68</v>
      </c>
      <c r="B28" s="92">
        <v>20</v>
      </c>
      <c r="C28" s="29">
        <v>1</v>
      </c>
      <c r="D28" s="29"/>
      <c r="E28" s="29"/>
      <c r="F28" s="29">
        <v>1</v>
      </c>
      <c r="G28" s="29">
        <v>1</v>
      </c>
      <c r="H28" s="30"/>
      <c r="I28" s="27"/>
    </row>
    <row r="29" spans="1:9" ht="15.75">
      <c r="A29" s="39" t="s">
        <v>69</v>
      </c>
      <c r="B29" s="92">
        <v>21</v>
      </c>
      <c r="C29" s="29"/>
      <c r="D29" s="29"/>
      <c r="E29" s="29"/>
      <c r="F29" s="29"/>
      <c r="G29" s="29"/>
      <c r="H29" s="30"/>
      <c r="I29" s="27"/>
    </row>
    <row r="30" spans="1:9" ht="15.75">
      <c r="A30" s="39" t="s">
        <v>70</v>
      </c>
      <c r="B30" s="92">
        <v>22</v>
      </c>
      <c r="C30" s="29"/>
      <c r="D30" s="29"/>
      <c r="E30" s="29"/>
      <c r="F30" s="29"/>
      <c r="G30" s="29"/>
      <c r="H30" s="30"/>
      <c r="I30" s="27"/>
    </row>
    <row r="31" spans="1:9" ht="15.75">
      <c r="A31" s="39" t="s">
        <v>71</v>
      </c>
      <c r="B31" s="92">
        <v>23</v>
      </c>
      <c r="C31" s="29"/>
      <c r="D31" s="29"/>
      <c r="E31" s="29"/>
      <c r="F31" s="29"/>
      <c r="G31" s="29"/>
      <c r="H31" s="30"/>
      <c r="I31" s="27"/>
    </row>
    <row r="32" spans="1:9" ht="15.75">
      <c r="A32" s="39" t="s">
        <v>72</v>
      </c>
      <c r="B32" s="92">
        <v>24</v>
      </c>
      <c r="C32" s="29"/>
      <c r="D32" s="29"/>
      <c r="E32" s="29"/>
      <c r="F32" s="29"/>
      <c r="G32" s="29"/>
      <c r="H32" s="30"/>
      <c r="I32" s="27"/>
    </row>
    <row r="33" spans="1:9" ht="30">
      <c r="A33" s="40" t="s">
        <v>98</v>
      </c>
      <c r="B33" s="92">
        <v>25</v>
      </c>
      <c r="C33" s="31"/>
      <c r="D33" s="31"/>
      <c r="E33" s="31"/>
      <c r="F33" s="31"/>
      <c r="G33" s="31"/>
      <c r="H33" s="31"/>
      <c r="I33" s="31"/>
    </row>
    <row r="34" spans="1:9" ht="15.75">
      <c r="A34" s="40" t="s">
        <v>184</v>
      </c>
      <c r="B34" s="92">
        <v>26</v>
      </c>
      <c r="C34" s="31">
        <v>1</v>
      </c>
      <c r="D34" s="31">
        <v>1</v>
      </c>
      <c r="E34" s="31">
        <v>1</v>
      </c>
      <c r="F34" s="31"/>
      <c r="G34" s="31"/>
      <c r="H34" s="31"/>
      <c r="I34" s="31"/>
    </row>
    <row r="35" spans="1:9" ht="30">
      <c r="A35" s="39" t="s">
        <v>185</v>
      </c>
      <c r="B35" s="92">
        <v>27</v>
      </c>
      <c r="C35" s="29">
        <v>1</v>
      </c>
      <c r="D35" s="29">
        <v>1</v>
      </c>
      <c r="E35" s="29">
        <v>1</v>
      </c>
      <c r="F35" s="29"/>
      <c r="G35" s="29"/>
      <c r="H35" s="30"/>
      <c r="I35" s="27"/>
    </row>
    <row r="36" spans="1:9" ht="15.75">
      <c r="A36" s="39" t="s">
        <v>73</v>
      </c>
      <c r="B36" s="92">
        <v>28</v>
      </c>
      <c r="C36" s="29">
        <v>1</v>
      </c>
      <c r="D36" s="29">
        <v>1</v>
      </c>
      <c r="E36" s="29">
        <v>1</v>
      </c>
      <c r="F36" s="29"/>
      <c r="G36" s="29"/>
      <c r="H36" s="30"/>
      <c r="I36" s="27"/>
    </row>
    <row r="37" spans="1:9" ht="45">
      <c r="A37" s="41" t="s">
        <v>188</v>
      </c>
      <c r="B37" s="92">
        <v>29</v>
      </c>
      <c r="C37" s="28"/>
      <c r="D37" s="28"/>
      <c r="E37" s="28"/>
      <c r="F37" s="28"/>
      <c r="G37" s="28"/>
      <c r="H37" s="28"/>
      <c r="I37" s="28"/>
    </row>
    <row r="38" spans="1:9" ht="17.25" customHeight="1">
      <c r="A38" s="39" t="s">
        <v>85</v>
      </c>
      <c r="B38" s="92">
        <v>30</v>
      </c>
      <c r="C38" s="29"/>
      <c r="D38" s="29"/>
      <c r="E38" s="29"/>
      <c r="F38" s="29"/>
      <c r="G38" s="29"/>
      <c r="H38" s="30"/>
      <c r="I38" s="27"/>
    </row>
    <row r="39" spans="1:9" ht="15.75">
      <c r="A39" s="39" t="s">
        <v>86</v>
      </c>
      <c r="B39" s="92">
        <v>31</v>
      </c>
      <c r="C39" s="29"/>
      <c r="D39" s="29"/>
      <c r="E39" s="29"/>
      <c r="F39" s="29"/>
      <c r="G39" s="29"/>
      <c r="H39" s="30"/>
      <c r="I39" s="27"/>
    </row>
    <row r="40" spans="1:9" ht="30">
      <c r="A40" s="42" t="s">
        <v>189</v>
      </c>
      <c r="B40" s="92">
        <v>32</v>
      </c>
      <c r="C40" s="28"/>
      <c r="D40" s="28"/>
      <c r="E40" s="28"/>
      <c r="F40" s="28"/>
      <c r="G40" s="28"/>
      <c r="H40" s="28"/>
      <c r="I40" s="28"/>
    </row>
    <row r="41" spans="1:9" ht="15.75">
      <c r="A41" s="39" t="s">
        <v>74</v>
      </c>
      <c r="B41" s="92">
        <v>33</v>
      </c>
      <c r="C41" s="29"/>
      <c r="D41" s="29"/>
      <c r="E41" s="29"/>
      <c r="F41" s="29"/>
      <c r="G41" s="29"/>
      <c r="H41" s="30"/>
      <c r="I41" s="27"/>
    </row>
    <row r="42" spans="1:9" ht="15.75">
      <c r="A42" s="39" t="s">
        <v>99</v>
      </c>
      <c r="B42" s="92">
        <v>34</v>
      </c>
      <c r="C42" s="29"/>
      <c r="D42" s="29"/>
      <c r="E42" s="29"/>
      <c r="F42" s="29"/>
      <c r="G42" s="29"/>
      <c r="H42" s="30"/>
      <c r="I42" s="27"/>
    </row>
    <row r="43" spans="1:9" ht="30">
      <c r="A43" s="42" t="s">
        <v>190</v>
      </c>
      <c r="B43" s="92">
        <v>35</v>
      </c>
      <c r="C43" s="28"/>
      <c r="D43" s="28"/>
      <c r="E43" s="28"/>
      <c r="F43" s="28"/>
      <c r="G43" s="28"/>
      <c r="H43" s="28"/>
      <c r="I43" s="28"/>
    </row>
    <row r="44" spans="1:9" ht="15.75">
      <c r="A44" s="39" t="s">
        <v>75</v>
      </c>
      <c r="B44" s="92">
        <v>36</v>
      </c>
      <c r="C44" s="29"/>
      <c r="D44" s="29"/>
      <c r="E44" s="29"/>
      <c r="F44" s="29"/>
      <c r="G44" s="29"/>
      <c r="H44" s="30"/>
      <c r="I44" s="27"/>
    </row>
    <row r="45" spans="1:9" ht="15.75">
      <c r="A45" s="39" t="s">
        <v>76</v>
      </c>
      <c r="B45" s="92">
        <v>37</v>
      </c>
      <c r="C45" s="29"/>
      <c r="D45" s="29"/>
      <c r="E45" s="29"/>
      <c r="F45" s="29"/>
      <c r="G45" s="29"/>
      <c r="H45" s="30"/>
      <c r="I45" s="27"/>
    </row>
    <row r="46" spans="1:9" ht="15.75">
      <c r="A46" s="39" t="s">
        <v>77</v>
      </c>
      <c r="B46" s="92">
        <v>38</v>
      </c>
      <c r="C46" s="29"/>
      <c r="D46" s="29"/>
      <c r="E46" s="29"/>
      <c r="F46" s="29"/>
      <c r="G46" s="29"/>
      <c r="H46" s="30"/>
      <c r="I46" s="27"/>
    </row>
    <row r="47" spans="1:9" ht="29.25" customHeight="1">
      <c r="A47" s="42" t="s">
        <v>191</v>
      </c>
      <c r="B47" s="92">
        <v>39</v>
      </c>
      <c r="C47" s="28"/>
      <c r="D47" s="28"/>
      <c r="E47" s="28"/>
      <c r="F47" s="28"/>
      <c r="G47" s="28"/>
      <c r="H47" s="28"/>
      <c r="I47" s="28"/>
    </row>
    <row r="48" spans="1:9" ht="15.75">
      <c r="A48" s="39" t="s">
        <v>78</v>
      </c>
      <c r="B48" s="92">
        <v>40</v>
      </c>
      <c r="C48" s="29"/>
      <c r="D48" s="29"/>
      <c r="E48" s="29"/>
      <c r="F48" s="29"/>
      <c r="G48" s="29"/>
      <c r="H48" s="30"/>
      <c r="I48" s="27"/>
    </row>
    <row r="49" spans="1:9" ht="30">
      <c r="A49" s="39" t="s">
        <v>79</v>
      </c>
      <c r="B49" s="92">
        <v>41</v>
      </c>
      <c r="C49" s="29"/>
      <c r="D49" s="29"/>
      <c r="E49" s="29"/>
      <c r="F49" s="29"/>
      <c r="G49" s="29"/>
      <c r="H49" s="30"/>
      <c r="I49" s="27"/>
    </row>
    <row r="50" spans="1:9" ht="15.75">
      <c r="A50" s="39" t="s">
        <v>80</v>
      </c>
      <c r="B50" s="92">
        <v>42</v>
      </c>
      <c r="C50" s="29"/>
      <c r="D50" s="29"/>
      <c r="E50" s="29"/>
      <c r="F50" s="29"/>
      <c r="G50" s="29"/>
      <c r="H50" s="30"/>
      <c r="I50" s="27"/>
    </row>
    <row r="51" spans="1:9" ht="30">
      <c r="A51" s="42" t="s">
        <v>192</v>
      </c>
      <c r="B51" s="92">
        <v>43</v>
      </c>
      <c r="C51" s="28"/>
      <c r="D51" s="28"/>
      <c r="E51" s="28"/>
      <c r="F51" s="28"/>
      <c r="G51" s="28"/>
      <c r="H51" s="28"/>
      <c r="I51" s="28"/>
    </row>
    <row r="52" spans="1:9" ht="15.75">
      <c r="A52" s="39" t="s">
        <v>81</v>
      </c>
      <c r="B52" s="92">
        <v>44</v>
      </c>
      <c r="C52" s="29"/>
      <c r="D52" s="29"/>
      <c r="E52" s="29"/>
      <c r="F52" s="29"/>
      <c r="G52" s="29"/>
      <c r="H52" s="30"/>
      <c r="I52" s="27"/>
    </row>
    <row r="53" spans="1:9" ht="15.75">
      <c r="A53" s="39" t="s">
        <v>82</v>
      </c>
      <c r="B53" s="92">
        <v>45</v>
      </c>
      <c r="C53" s="29"/>
      <c r="D53" s="29"/>
      <c r="E53" s="29"/>
      <c r="F53" s="29"/>
      <c r="G53" s="29"/>
      <c r="H53" s="30"/>
      <c r="I53" s="27"/>
    </row>
    <row r="54" spans="1:9" ht="15.75">
      <c r="A54" s="39" t="s">
        <v>83</v>
      </c>
      <c r="B54" s="92">
        <v>46</v>
      </c>
      <c r="C54" s="29"/>
      <c r="D54" s="29"/>
      <c r="E54" s="29"/>
      <c r="F54" s="29"/>
      <c r="G54" s="29"/>
      <c r="H54" s="30"/>
      <c r="I54" s="27"/>
    </row>
    <row r="55" spans="1:9" ht="15.75">
      <c r="A55" s="39" t="s">
        <v>84</v>
      </c>
      <c r="B55" s="92">
        <v>47</v>
      </c>
      <c r="C55" s="29"/>
      <c r="D55" s="29"/>
      <c r="E55" s="29"/>
      <c r="F55" s="29"/>
      <c r="G55" s="29"/>
      <c r="H55" s="30"/>
      <c r="I55" s="27"/>
    </row>
    <row r="56" ht="28.5" customHeight="1"/>
    <row r="57" spans="1:8" ht="15">
      <c r="A57" s="43"/>
      <c r="C57" s="43"/>
      <c r="D57" s="43" t="s">
        <v>108</v>
      </c>
      <c r="H57" s="44" t="s">
        <v>42</v>
      </c>
    </row>
    <row r="59" spans="1:9" s="19" customFormat="1" ht="18">
      <c r="A59" s="21"/>
      <c r="I59" s="22"/>
    </row>
  </sheetData>
  <sheetProtection password="CA44" sheet="1" objects="1" scenarios="1"/>
  <mergeCells count="15">
    <mergeCell ref="A1:I1"/>
    <mergeCell ref="A2:I2"/>
    <mergeCell ref="B5:B7"/>
    <mergeCell ref="C5:C7"/>
    <mergeCell ref="D5:G5"/>
    <mergeCell ref="D6:D7"/>
    <mergeCell ref="E6:E7"/>
    <mergeCell ref="H5:I5"/>
    <mergeCell ref="H6:H7"/>
    <mergeCell ref="I6:I7"/>
    <mergeCell ref="F6:F7"/>
    <mergeCell ref="A3:I3"/>
    <mergeCell ref="A4:I4"/>
    <mergeCell ref="A5:A7"/>
    <mergeCell ref="G6:G7"/>
  </mergeCells>
  <printOptions/>
  <pageMargins left="0.4330708661417323" right="0.4330708661417323" top="0.8263888888888888" bottom="0.7480314960629921" header="0.31496062992125984" footer="0.31496062992125984"/>
  <pageSetup horizontalDpi="600" verticalDpi="600" orientation="landscape" paperSize="9" scale="85" r:id="rId1"/>
  <headerFooter differentOddEven="1">
    <oddHeader>&amp;RФорма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&amp;C7</oddFooter>
    <evenFooter>&amp;C8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zoomScale="172" zoomScaleNormal="172" workbookViewId="0" topLeftCell="A4">
      <selection activeCell="E8" sqref="E8"/>
    </sheetView>
  </sheetViews>
  <sheetFormatPr defaultColWidth="9.140625" defaultRowHeight="15"/>
  <cols>
    <col min="1" max="1" width="15.00390625" style="1" customWidth="1"/>
    <col min="2" max="2" width="15.28125" style="1" customWidth="1"/>
    <col min="3" max="3" width="12.421875" style="1" customWidth="1"/>
    <col min="4" max="4" width="13.7109375" style="1" customWidth="1"/>
    <col min="5" max="5" width="16.28125" style="1" customWidth="1"/>
    <col min="6" max="6" width="14.140625" style="1" customWidth="1"/>
    <col min="7" max="7" width="13.421875" style="1" customWidth="1"/>
    <col min="8" max="8" width="14.421875" style="1" customWidth="1"/>
    <col min="9" max="9" width="15.8515625" style="1" customWidth="1"/>
    <col min="10" max="10" width="14.28125" style="1" customWidth="1"/>
  </cols>
  <sheetData>
    <row r="1" spans="1:10" ht="42.75" customHeight="1">
      <c r="A1" s="222" t="s">
        <v>118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1.75" customHeight="1">
      <c r="A2" s="158" t="s">
        <v>176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39.75" customHeight="1">
      <c r="A3" s="224" t="s">
        <v>222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">
      <c r="A4" s="223" t="s">
        <v>107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45.75" customHeight="1">
      <c r="A5" s="227" t="s">
        <v>197</v>
      </c>
      <c r="B5" s="204" t="s">
        <v>112</v>
      </c>
      <c r="C5" s="204" t="s">
        <v>141</v>
      </c>
      <c r="D5" s="204"/>
      <c r="E5" s="204"/>
      <c r="F5" s="204"/>
      <c r="G5" s="204" t="s">
        <v>103</v>
      </c>
      <c r="H5" s="204"/>
      <c r="I5" s="204"/>
      <c r="J5" s="204"/>
    </row>
    <row r="6" spans="1:10" ht="165.75" customHeight="1">
      <c r="A6" s="228"/>
      <c r="B6" s="204"/>
      <c r="C6" s="60" t="s">
        <v>198</v>
      </c>
      <c r="D6" s="60" t="s">
        <v>100</v>
      </c>
      <c r="E6" s="60" t="s">
        <v>142</v>
      </c>
      <c r="F6" s="60" t="s">
        <v>101</v>
      </c>
      <c r="G6" s="60" t="s">
        <v>149</v>
      </c>
      <c r="H6" s="60" t="s">
        <v>104</v>
      </c>
      <c r="I6" s="60" t="s">
        <v>113</v>
      </c>
      <c r="J6" s="60" t="s">
        <v>105</v>
      </c>
    </row>
    <row r="7" spans="1:10" s="1" customFormat="1" ht="10.5" customHeight="1">
      <c r="A7" s="4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40.5" customHeight="1">
      <c r="A8" s="8">
        <v>76</v>
      </c>
      <c r="B8" s="8">
        <v>34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ht="20.25" customHeight="1"/>
    <row r="10" spans="4:9" s="1" customFormat="1" ht="15.75">
      <c r="D10" s="1" t="s">
        <v>108</v>
      </c>
      <c r="G10" s="230"/>
      <c r="H10" s="230"/>
      <c r="I10" s="7" t="s">
        <v>42</v>
      </c>
    </row>
    <row r="12" spans="1:17" s="12" customFormat="1" ht="21" customHeight="1">
      <c r="A12" s="231" t="s">
        <v>106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11"/>
      <c r="L12" s="11"/>
      <c r="M12" s="11"/>
      <c r="N12" s="11"/>
      <c r="O12" s="11"/>
      <c r="P12" s="11"/>
      <c r="Q12" s="11"/>
    </row>
    <row r="13" spans="1:17" s="12" customFormat="1" ht="30" customHeight="1">
      <c r="A13" s="229" t="s">
        <v>143</v>
      </c>
      <c r="B13" s="229"/>
      <c r="C13" s="229"/>
      <c r="D13" s="229"/>
      <c r="E13" s="229"/>
      <c r="F13" s="229"/>
      <c r="G13" s="229"/>
      <c r="H13" s="229"/>
      <c r="I13" s="229"/>
      <c r="J13" s="229"/>
      <c r="K13" s="11"/>
      <c r="L13" s="11"/>
      <c r="M13" s="11"/>
      <c r="N13" s="11"/>
      <c r="O13" s="11"/>
      <c r="P13" s="11"/>
      <c r="Q13" s="11"/>
    </row>
    <row r="14" spans="1:10" s="13" customFormat="1" ht="18.75" customHeight="1">
      <c r="A14" s="231" t="s">
        <v>144</v>
      </c>
      <c r="B14" s="231"/>
      <c r="C14" s="231"/>
      <c r="D14" s="231"/>
      <c r="E14" s="231"/>
      <c r="F14" s="231"/>
      <c r="G14" s="231"/>
      <c r="H14" s="231"/>
      <c r="I14" s="231"/>
      <c r="J14" s="231"/>
    </row>
    <row r="15" spans="3:10" ht="15">
      <c r="C15"/>
      <c r="D15"/>
      <c r="E15"/>
      <c r="F15"/>
      <c r="G15"/>
      <c r="H15"/>
      <c r="I15"/>
      <c r="J15"/>
    </row>
    <row r="16" spans="3:10" ht="15">
      <c r="C16"/>
      <c r="D16"/>
      <c r="E16"/>
      <c r="F16"/>
      <c r="G16"/>
      <c r="H16"/>
      <c r="I16"/>
      <c r="J16"/>
    </row>
  </sheetData>
  <sheetProtection password="CA44" sheet="1" objects="1" scenarios="1"/>
  <mergeCells count="12">
    <mergeCell ref="A13:J13"/>
    <mergeCell ref="G10:H10"/>
    <mergeCell ref="A14:J14"/>
    <mergeCell ref="A12:J12"/>
    <mergeCell ref="C5:F5"/>
    <mergeCell ref="G5:J5"/>
    <mergeCell ref="A1:J1"/>
    <mergeCell ref="A2:J2"/>
    <mergeCell ref="A4:J4"/>
    <mergeCell ref="A3:J3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&amp;RФорма 1-А (информационная форма)
Мониторинг деятельности образовательных учреждений,
 реализующих дополнительные общеобразовательные программы 
в области искусств за 2017 год</oddHead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ДШИ</cp:lastModifiedBy>
  <cp:lastPrinted>2018-02-12T05:04:51Z</cp:lastPrinted>
  <dcterms:created xsi:type="dcterms:W3CDTF">2015-03-18T14:59:57Z</dcterms:created>
  <dcterms:modified xsi:type="dcterms:W3CDTF">2018-02-20T06:47:31Z</dcterms:modified>
  <cp:category/>
  <cp:version/>
  <cp:contentType/>
  <cp:contentStatus/>
</cp:coreProperties>
</file>